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G:\Research\ENGINEERING UK REPORTS\Engineering UK 2019\Final Excel Resource 2019 files\"/>
    </mc:Choice>
  </mc:AlternateContent>
  <xr:revisionPtr revIDLastSave="0" documentId="13_ncr:1_{6A0399F9-F74B-4880-A197-4E8FCC98BA09}" xr6:coauthVersionLast="43" xr6:coauthVersionMax="43" xr10:uidLastSave="{00000000-0000-0000-0000-000000000000}"/>
  <bookViews>
    <workbookView xWindow="-120" yWindow="-120" windowWidth="29040" windowHeight="15840" xr2:uid="{DA2CA384-9FC1-4F2F-90F7-747C31CE8453}"/>
  </bookViews>
  <sheets>
    <sheet name="Index" sheetId="2" r:id="rId1"/>
    <sheet name="5.1" sheetId="246" r:id="rId2"/>
    <sheet name="5.2" sheetId="247" r:id="rId3"/>
    <sheet name="5.3" sheetId="248" r:id="rId4"/>
    <sheet name="5.4" sheetId="249" r:id="rId5"/>
    <sheet name="5.5" sheetId="250" r:id="rId6"/>
    <sheet name="5.6" sheetId="251" r:id="rId7"/>
    <sheet name="5.7" sheetId="252" r:id="rId8"/>
    <sheet name="5.8" sheetId="253" r:id="rId9"/>
    <sheet name="5.9" sheetId="254" r:id="rId10"/>
    <sheet name="5.10" sheetId="255" r:id="rId11"/>
    <sheet name="5.11" sheetId="256" r:id="rId12"/>
    <sheet name="5.12" sheetId="257" r:id="rId13"/>
    <sheet name="5.13" sheetId="258" r:id="rId14"/>
    <sheet name="5.14" sheetId="259" r:id="rId15"/>
    <sheet name="5.15" sheetId="260" r:id="rId16"/>
    <sheet name="5.16" sheetId="261" r:id="rId17"/>
    <sheet name="5.17" sheetId="262" r:id="rId18"/>
    <sheet name="5.18" sheetId="263" r:id="rId19"/>
    <sheet name="5.19" sheetId="264" r:id="rId20"/>
    <sheet name="5.19a" sheetId="265" r:id="rId21"/>
    <sheet name="5.20" sheetId="266" r:id="rId22"/>
    <sheet name="5.21" sheetId="267" r:id="rId23"/>
    <sheet name="5.22" sheetId="268" r:id="rId24"/>
    <sheet name="5.23" sheetId="269" r:id="rId25"/>
    <sheet name="5.24" sheetId="270" r:id="rId26"/>
  </sheets>
  <externalReferences>
    <externalReference r:id="rId27"/>
  </externalReferences>
  <definedNames>
    <definedName name="_Fill" hidden="1">#REF!</definedName>
    <definedName name="chart22">'[1]Chapter 2 - Charts'!$D$71:$N$108</definedName>
    <definedName name="chart31">'[1]Chapter 3 - Charts'!$D$27:$O$60</definedName>
    <definedName name="chart32">'[1]Chapter 3 - Charts'!$D$74:$O$106</definedName>
    <definedName name="chart33">'[1]Chapter 3 - Charts'!$D$117:$Z$153</definedName>
    <definedName name="chart34">'[1]Chapter 3 - Charts'!$D$598:$Y$629</definedName>
    <definedName name="Chart42">'[1]Chapter 4 - Charts'!$D$25:$N$62</definedName>
    <definedName name="Chart43">'[1]Chapter 4 - Charts'!$D$71:$N$108</definedName>
    <definedName name="Chart43_b">'[1]Chapter 4 - Charts'!$D$216:$N$260</definedName>
    <definedName name="Chart44">'[1]Chapter 4 - Charts'!$D$118:$N$155</definedName>
    <definedName name="Chart44_b">'[1]Chapter 4 - Charts'!$D$165:$N$209</definedName>
    <definedName name="Chart44_b_a">'[1]Chapter 4 - Charts'!$D$267:$N$311</definedName>
    <definedName name="Chart51">'[1]Chapter 5 - Charts'!$D$25:$N$62</definedName>
    <definedName name="Chart52">'[1]Chapter 5 - Charts'!$D$71:$N$108</definedName>
    <definedName name="Chart52_b">'[1]Chapter 5 - Charts'!$D$118:$N$153</definedName>
    <definedName name="Chart53">'[1]Chapter 5 - Charts'!$D$530:$N$567</definedName>
    <definedName name="Chart71">'[1]Chapter 7 - Charts'!$D$25:$N$60</definedName>
    <definedName name="Chart710">'[1]Chapter 7 - Charts'!$D$843:$N$878</definedName>
    <definedName name="Chart710_b">'[1]Chapter 7 - Charts'!$D$886:$N$921</definedName>
    <definedName name="Chart711">'[1]Chapter 7 - Charts'!$D$931:$N$966</definedName>
    <definedName name="Chart711_b">'[1]Chapter 7 - Charts'!$D$976:$N$1011</definedName>
    <definedName name="Chart712">'[1]Chapter 7 - Charts'!$D$1021:$N$1056</definedName>
    <definedName name="Chart712_b">'[1]Chapter 7 - Charts'!$D$1065:$N$1100</definedName>
    <definedName name="Chart712_c">'[1]Chapter 7 - Charts'!$D$1110:$N$1145</definedName>
    <definedName name="Chart72">'[1]Chapter 7 - Charts'!$D$67:$N$102</definedName>
    <definedName name="Chart75">'[1]Chapter 7 - Charts'!$D$454:$N$489</definedName>
    <definedName name="Chart76">'[1]Chapter 7 - Charts'!$D$366:$N$401</definedName>
    <definedName name="Chart76_b">'[1]Chapter 7 - Charts'!$D$499:$N$534</definedName>
    <definedName name="Chart77">'[1]Chapter 7 - Charts'!$D$410:$N$445</definedName>
    <definedName name="Chart77_b">'[1]Chapter 7 - Charts'!$D$543:$N$578</definedName>
    <definedName name="colourboard">[1]Contents!$I$6:$M$30</definedName>
    <definedName name="DescripName">"Charts: Review of the Economy and Employment"</definedName>
    <definedName name="DirectoryRefName">"Review of the Economy and Employment"</definedName>
    <definedName name="FinfoNo">"finfo070"</definedName>
    <definedName name="InfoBoxNo">"D13S1F01"</definedName>
    <definedName name="NotebookNo">"NTB13101"</definedName>
    <definedName name="thecontents">[1]Contents!$A$1:$N$1</definedName>
    <definedName name="Total79">'[1]Chapter 5 - Charts'!$AJ$75:$AJ$85</definedName>
    <definedName name="Total98">'[1]Chapter 5 - Charts'!$AK$75:$AK$85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3" i="267" l="1"/>
  <c r="O22" i="267"/>
  <c r="O21" i="267"/>
  <c r="O15" i="267"/>
  <c r="O14" i="267"/>
  <c r="O13" i="267"/>
  <c r="O11" i="267"/>
  <c r="O10" i="267"/>
  <c r="O9" i="267"/>
  <c r="O6" i="267"/>
  <c r="O5" i="267"/>
  <c r="M17" i="267" l="1"/>
  <c r="O17" i="267" s="1"/>
  <c r="M20" i="267"/>
  <c r="O20" i="267" s="1"/>
  <c r="M19" i="267"/>
  <c r="O19" i="267" s="1"/>
  <c r="M18" i="267"/>
  <c r="O18" i="267" s="1"/>
  <c r="O7" i="267"/>
  <c r="J5" i="266"/>
  <c r="J6" i="266"/>
  <c r="J7" i="266"/>
  <c r="J8" i="266"/>
  <c r="J9" i="266"/>
  <c r="J11" i="266"/>
  <c r="J12" i="266"/>
  <c r="J13" i="266"/>
  <c r="J15" i="266"/>
  <c r="J16" i="266"/>
  <c r="J17" i="266"/>
  <c r="J20" i="266"/>
  <c r="J21" i="266"/>
  <c r="J22" i="266"/>
  <c r="J23" i="266"/>
  <c r="J4" i="266"/>
  <c r="I23" i="266"/>
  <c r="I16" i="266"/>
  <c r="I17" i="266"/>
  <c r="I20" i="266"/>
  <c r="I21" i="266"/>
  <c r="I22" i="266"/>
  <c r="H16" i="266"/>
  <c r="H17" i="266"/>
  <c r="H18" i="266"/>
  <c r="H19" i="266"/>
  <c r="I19" i="266" s="1"/>
  <c r="I12" i="266"/>
  <c r="I13" i="266"/>
  <c r="I15" i="266"/>
  <c r="I5" i="266"/>
  <c r="I6" i="266"/>
  <c r="I7" i="266"/>
  <c r="I8" i="266"/>
  <c r="I9" i="266"/>
  <c r="I10" i="266"/>
  <c r="I11" i="266"/>
  <c r="I4" i="266"/>
  <c r="J19" i="266" l="1"/>
</calcChain>
</file>

<file path=xl/sharedStrings.xml><?xml version="1.0" encoding="utf-8"?>
<sst xmlns="http://schemas.openxmlformats.org/spreadsheetml/2006/main" count="2126" uniqueCount="487">
  <si>
    <t>Fig. no.</t>
  </si>
  <si>
    <t>Title</t>
  </si>
  <si>
    <t xml:space="preserve">Chapter 5 </t>
  </si>
  <si>
    <t>Apprenticeships and further education</t>
  </si>
  <si>
    <t>Apprenticeship types and levels in the UK</t>
  </si>
  <si>
    <t>Degree apprenticeship standards approved for delivery within the engineering footprint</t>
  </si>
  <si>
    <t>5.19a</t>
  </si>
  <si>
    <t>Back to index</t>
  </si>
  <si>
    <t>%</t>
  </si>
  <si>
    <t>No.</t>
  </si>
  <si>
    <t>Construction</t>
  </si>
  <si>
    <t>Total</t>
  </si>
  <si>
    <t>Change over 1 year (%)</t>
  </si>
  <si>
    <t>England</t>
  </si>
  <si>
    <t>North East</t>
  </si>
  <si>
    <t>Northern Ireland</t>
  </si>
  <si>
    <t>Scotland</t>
  </si>
  <si>
    <t>Wales</t>
  </si>
  <si>
    <t>UK</t>
  </si>
  <si>
    <t>North West</t>
  </si>
  <si>
    <t>Yorkshire and the Humber</t>
  </si>
  <si>
    <t>East Midlands</t>
  </si>
  <si>
    <t>West Midlands</t>
  </si>
  <si>
    <t>London</t>
  </si>
  <si>
    <t>South East</t>
  </si>
  <si>
    <t>-</t>
  </si>
  <si>
    <t>Notes:</t>
  </si>
  <si>
    <t>All ages</t>
  </si>
  <si>
    <t>White</t>
  </si>
  <si>
    <t>Other ethnic group</t>
  </si>
  <si>
    <t>2012/2013</t>
  </si>
  <si>
    <t>2016/2017</t>
  </si>
  <si>
    <t>Total no.</t>
  </si>
  <si>
    <t>Engineering</t>
  </si>
  <si>
    <t>Female</t>
  </si>
  <si>
    <t>Apprenticeships</t>
  </si>
  <si>
    <t>Subject</t>
  </si>
  <si>
    <t>Change over 5 years (%)</t>
  </si>
  <si>
    <t>Change over 5 years (%p)</t>
  </si>
  <si>
    <t>South West</t>
  </si>
  <si>
    <t xml:space="preserve">Change over 1 year </t>
  </si>
  <si>
    <t>2.1%p</t>
  </si>
  <si>
    <t>-0.3%p</t>
  </si>
  <si>
    <t>Change over 1 year (n)</t>
  </si>
  <si>
    <t>Change over 5 years (n)</t>
  </si>
  <si>
    <t>Figure 5.1 The 15 technical education routes in the Post-16 
Skills Plan</t>
  </si>
  <si>
    <t>Route</t>
  </si>
  <si>
    <t>Aligned to the engineering footprint</t>
  </si>
  <si>
    <t>Agriculture, environment and animal care</t>
  </si>
  <si>
    <t>Business and administrative</t>
  </si>
  <si>
    <t>Catering and hospitality</t>
  </si>
  <si>
    <t>Childcare and education</t>
  </si>
  <si>
    <t>Y</t>
  </si>
  <si>
    <t>Creative and design</t>
  </si>
  <si>
    <t>Digital</t>
  </si>
  <si>
    <t>Engineering and manufacturing</t>
  </si>
  <si>
    <t>Hair and beauty</t>
  </si>
  <si>
    <t>Health and science</t>
  </si>
  <si>
    <t>Legal, finance and accounting</t>
  </si>
  <si>
    <t>Protective services</t>
  </si>
  <si>
    <t>Sales, marketing and procurement</t>
  </si>
  <si>
    <t>Social care</t>
  </si>
  <si>
    <t>Transport and logistics</t>
  </si>
  <si>
    <t>Source: Institute for Apprenticeships, 2017</t>
  </si>
  <si>
    <t>Figure 5.2 Apprenticeship types and levels in the UK</t>
  </si>
  <si>
    <t>RQF CQFW</t>
  </si>
  <si>
    <t>SCQF</t>
  </si>
  <si>
    <t>Equivalent qualifications</t>
  </si>
  <si>
    <t>Higher apprenticeships</t>
  </si>
  <si>
    <t>Degree apprenticeships</t>
  </si>
  <si>
    <t>Higher Level apprenticeship</t>
  </si>
  <si>
    <t xml:space="preserve"> Professional apprenticeships</t>
  </si>
  <si>
    <t>Doctoral degrees</t>
  </si>
  <si>
    <t>(Degree apprenticeships)</t>
  </si>
  <si>
    <t>Professional apprenticeships</t>
  </si>
  <si>
    <t>Graduate-level apprenticeships</t>
  </si>
  <si>
    <t>Master’s degrees</t>
  </si>
  <si>
    <t xml:space="preserve">Technical apprenticeship </t>
  </si>
  <si>
    <t>Bachelor’s degrees</t>
  </si>
  <si>
    <t>Foundation degrees</t>
  </si>
  <si>
    <t>Modern apprenticeships</t>
  </si>
  <si>
    <t>HNC</t>
  </si>
  <si>
    <t>Advanced apprenticeships</t>
  </si>
  <si>
    <t>Level 3 apprenticeships</t>
  </si>
  <si>
    <t>Foundation apprenticeship</t>
  </si>
  <si>
    <t>A Level, Higher</t>
  </si>
  <si>
    <t>Intermediate apprenticeships</t>
  </si>
  <si>
    <t>Level 2 apprenticeships</t>
  </si>
  <si>
    <t>GCSE, National 5</t>
  </si>
  <si>
    <t>Traineeships</t>
  </si>
  <si>
    <t>Sources: National Apprenticeships Service, Skills Development Scotland, Careers Wales, nidirect, 2017</t>
  </si>
  <si>
    <t>Figure 5.3 Degree apprenticeship standards approved for delivery within the engineering footprint</t>
  </si>
  <si>
    <t>Apprenticeship level</t>
  </si>
  <si>
    <t>Qualifications</t>
  </si>
  <si>
    <t>Professional registration</t>
  </si>
  <si>
    <t>Likely duration</t>
  </si>
  <si>
    <t>Embedded Electronic Systems Design and Development Engineer</t>
  </si>
  <si>
    <t>Bachelor's degree</t>
  </si>
  <si>
    <t>3 years</t>
  </si>
  <si>
    <t>Nuclear Scientist and Nuclear Engineer</t>
  </si>
  <si>
    <t>IEng or RSci</t>
  </si>
  <si>
    <t>3 to 5 years</t>
  </si>
  <si>
    <t>Science Industry Process/Plant Engineer</t>
  </si>
  <si>
    <t>Bachelor's degree in Engineering</t>
  </si>
  <si>
    <t>IEng</t>
  </si>
  <si>
    <t>Chartered Surveyor</t>
  </si>
  <si>
    <t>Bachelor's degree in Surveying</t>
  </si>
  <si>
    <t>MRICS</t>
  </si>
  <si>
    <t>5 years</t>
  </si>
  <si>
    <t>Civil Engineering Site Management</t>
  </si>
  <si>
    <t>BEng (Hons) Civil Engineering</t>
  </si>
  <si>
    <t>3 to 4 years</t>
  </si>
  <si>
    <t>Aerospace Software Development Engineer</t>
  </si>
  <si>
    <t>BEng or BSc, L4 Dip Engineering and Advanced Manufacturing</t>
  </si>
  <si>
    <t>4 years</t>
  </si>
  <si>
    <t>Aerospace Engineer</t>
  </si>
  <si>
    <t>Beng, L2 dip Aerospace and Aviation, L4 Dip Engineering and Advanced Manufacturing</t>
  </si>
  <si>
    <t>Digital and Technology Solutions Professional</t>
  </si>
  <si>
    <t>BSc (Hons) in Digital &amp; Technology Solutions</t>
  </si>
  <si>
    <t>Construction Site Manager</t>
  </si>
  <si>
    <t>BSc (Hons)Construction Management</t>
  </si>
  <si>
    <t>MCIOB</t>
  </si>
  <si>
    <t>Construction Quantity Surveyor</t>
  </si>
  <si>
    <t>BSc (Hons)Quantity Surveying</t>
  </si>
  <si>
    <t>Construction Design Management</t>
  </si>
  <si>
    <t>BSc(Hons) Architectural Technology</t>
  </si>
  <si>
    <t>MCIAT</t>
  </si>
  <si>
    <t>Control / Technical Support Engineer</t>
  </si>
  <si>
    <t>HND or Foundation degree, BSc (Hons) or BEng Engineering</t>
  </si>
  <si>
    <t>Eng Tech</t>
  </si>
  <si>
    <t>5 to 6 years</t>
  </si>
  <si>
    <t>Product Design and Development Engineer</t>
  </si>
  <si>
    <t>Electrical/Electronic Technical Support Engineer</t>
  </si>
  <si>
    <t>Manufacturing Engineer</t>
  </si>
  <si>
    <t>Process Automation Engineer</t>
  </si>
  <si>
    <t xml:space="preserve"> MSc degree in process automation</t>
  </si>
  <si>
    <t>CEng</t>
  </si>
  <si>
    <t>Power Engineer</t>
  </si>
  <si>
    <t>Master’s degree in Engineering</t>
  </si>
  <si>
    <t>(membership IET, IMechE)</t>
  </si>
  <si>
    <t>Defense Systems Engineer</t>
  </si>
  <si>
    <t>PG Dip</t>
  </si>
  <si>
    <t>Outside Broadcasting Engineer</t>
  </si>
  <si>
    <t>PG Dip in Outside Broadcasting Engineering</t>
  </si>
  <si>
    <t>12 to 18 months</t>
  </si>
  <si>
    <t>2010/2011</t>
  </si>
  <si>
    <t>2011/2012</t>
  </si>
  <si>
    <t>2013/2014</t>
  </si>
  <si>
    <t>2014/2015</t>
  </si>
  <si>
    <t>2015/2016</t>
  </si>
  <si>
    <t>East of England</t>
  </si>
  <si>
    <t xml:space="preserve">England </t>
  </si>
  <si>
    <t>1. The figures are a count of the number of individual workplaces (site level).</t>
  </si>
  <si>
    <t>2. From 2010/11 onwards, geographic information is based on the delivery location of the Apprenticeship. Note that some workplaces deliver Apprenticeships in more than one location.</t>
  </si>
  <si>
    <t>3. Volumes are rounded to the nearest ten except for the Grand Totals which are rounded to the nearest hundred.</t>
  </si>
  <si>
    <t>Change over 5years</t>
  </si>
  <si>
    <t>Construction, planning and the built environment</t>
  </si>
  <si>
    <t>Engineering and manufacturing technologies</t>
  </si>
  <si>
    <t>Information and communication technology</t>
  </si>
  <si>
    <t>All engineering related sector subject areas</t>
  </si>
  <si>
    <t>All engineering related sector subject areas as a proportion of all sector subject areas</t>
  </si>
  <si>
    <t>2.9%p</t>
  </si>
  <si>
    <t>Science and mathematics</t>
  </si>
  <si>
    <t>All sector subject areas</t>
  </si>
  <si>
    <t>Source: Education and Skills Funding Agency, 2011/2012-2016/2017</t>
  </si>
  <si>
    <t>1. Figures for 2014/15 include 80 apprentices on employer defined programmes with no Sector Subject Area assigned.</t>
  </si>
  <si>
    <t>2. This table includes 2014/15 Employer Ownership Pilot (EOP) volumes that have not been finalised due to problems with the final 2014/15 EOP data collection, provisional EOP data for 2015/16 has been included for the first time. See the note in the SFR commentary and on the contents page of the main table pack for more information. https://www.gov.uk/government/statistics/learner-participation-outcomes-and-level-of-highest-qualification-held</t>
  </si>
  <si>
    <t>Region</t>
  </si>
  <si>
    <t>2015/16</t>
  </si>
  <si>
    <t>2016/17</t>
  </si>
  <si>
    <t>England total</t>
  </si>
  <si>
    <t>% total</t>
  </si>
  <si>
    <t>Percentage female (2014/2015)</t>
  </si>
  <si>
    <t>Percentage female (2015/2016)</t>
  </si>
  <si>
    <t>Percentage female (2016/2017)</t>
  </si>
  <si>
    <t xml:space="preserve">Change over 5 years </t>
  </si>
  <si>
    <t>Intermediate Apprenticeship</t>
  </si>
  <si>
    <t>Advanced Apprenticeship</t>
  </si>
  <si>
    <t>Higher Apprenticeship</t>
  </si>
  <si>
    <t>All Apprenticeships</t>
  </si>
  <si>
    <t>Percentage level 3+</t>
  </si>
  <si>
    <t>3.2%p</t>
  </si>
  <si>
    <t>22.1%p</t>
  </si>
  <si>
    <t>All engineering related sector subject areas as a proprotion of all sector subject areas</t>
  </si>
  <si>
    <t>1. Figures for 2014/15 include 80 apprenticeship starts on employer defined programmes with no Level assigned and an unknown Sector Subject Area.</t>
  </si>
  <si>
    <t>2. Figures for 2015/16 include fewer than 10 apprenticeship starts on employer defined programmes with no Level assigned.</t>
  </si>
  <si>
    <t>4. Age is calculated based on age at start of the programme rather than based on 31 August.</t>
  </si>
  <si>
    <t>Sector subject area</t>
  </si>
  <si>
    <t>Under 19</t>
  </si>
  <si>
    <t>19-24</t>
  </si>
  <si>
    <t>25 or older</t>
  </si>
  <si>
    <t>Engineering sector</t>
  </si>
  <si>
    <t>All sectors</t>
  </si>
  <si>
    <t xml:space="preserve">Advanced level apprenticeship </t>
  </si>
  <si>
    <t>All apprenticeships</t>
  </si>
  <si>
    <t>2011/12</t>
  </si>
  <si>
    <t>2012/13</t>
  </si>
  <si>
    <t>2013/14</t>
  </si>
  <si>
    <t>2014/15</t>
  </si>
  <si>
    <t>25+</t>
  </si>
  <si>
    <t>Total change over one year (%)</t>
  </si>
  <si>
    <t>Total change over 5 years (%)</t>
  </si>
  <si>
    <t>Notes</t>
  </si>
  <si>
    <t>1. Figures for 2011/12 onwards are not directly comparable to earlier years as a Single Individualised Learner Record (ILR) data collection system has been introduced. More information on the Single ILR is available at http://webarchive.nationalarchives.gov.uk/20140107201041/http://www.thedataservice.org.uk/NR/rdonlyres/C05DCDD5-67EE-4AD0-88B9-BEBC8F7F3300/0/SILR_Effects_SFR_Learners_June12.pdf</t>
  </si>
  <si>
    <t>2. Figures for 2014/15 include 10 apprenticeship achievements on employer defined programmes with no level assigned.</t>
  </si>
  <si>
    <t xml:space="preserve">3. This table includes provisional 2014/15 Employer Ownership Pilot (EOP) volumes due to problems with the final 2014/15 EOP data collection. See the note in the commentary and on the contents page of the table pack for more information. https://www.gov.uk/government/statistics/learner-participation-outcomes-and-level-of-highest-qualification-held </t>
  </si>
  <si>
    <t>4. Volumes are rounded to the nearest ten except for the Grand Totals which are rounded to the nearest hundred.</t>
  </si>
  <si>
    <t>5. ‘-’ Indicates a base value of less than 5.</t>
  </si>
  <si>
    <t>6. For definitions of variables used in the tables please see the data dictionary:</t>
  </si>
  <si>
    <t>http://webarchive.nationalarchives.gov.uk/20140107201041/http://www.thedataservice.org.uk/datadictionary/</t>
  </si>
  <si>
    <t>7. Age is calculated based on age at start of the programme rather than based on 31 August.</t>
  </si>
  <si>
    <t>Intermediate apprenticeship</t>
  </si>
  <si>
    <t>Advanced apprenticeship</t>
  </si>
  <si>
    <t>Higher apprenticeship</t>
  </si>
  <si>
    <t xml:space="preserve">Asian/Asian British </t>
  </si>
  <si>
    <t>Black/African/Caribbean/ black British</t>
  </si>
  <si>
    <t>Mixed/Multiple ethnic group</t>
  </si>
  <si>
    <t>BME total</t>
  </si>
  <si>
    <t>All apprentices with known ethnicity</t>
  </si>
  <si>
    <t>Construction, planning and the built Environment</t>
  </si>
  <si>
    <t xml:space="preserve">Intermediate </t>
  </si>
  <si>
    <t xml:space="preserve">Advanced </t>
  </si>
  <si>
    <t>Higher</t>
  </si>
  <si>
    <t>All levels</t>
  </si>
  <si>
    <t>Engineering and manufacturing Technologies</t>
  </si>
  <si>
    <t>Information and communication Technology</t>
  </si>
  <si>
    <t>All engineering-related sector subject areas</t>
  </si>
  <si>
    <t>Note:</t>
  </si>
  <si>
    <t>1.The ethnicity of some of those achieving their apprenticeship is not known, therefore percentages do not sum to 100.0%</t>
  </si>
  <si>
    <t>Figure 5.15 Apprenticeship success rates by level (2012-2017) - England</t>
  </si>
  <si>
    <t>Change over one year (%p)</t>
  </si>
  <si>
    <t>Intermediate</t>
  </si>
  <si>
    <t>Advanced</t>
  </si>
  <si>
    <t>https://www.gov.uk/government/publications/sfa-qualification-success-rates-business-rules</t>
  </si>
  <si>
    <t>‘–’ denotes no percentage available</t>
  </si>
  <si>
    <t>Level 2</t>
  </si>
  <si>
    <t>Level 3</t>
  </si>
  <si>
    <t>Level 4</t>
  </si>
  <si>
    <t>Level 5</t>
  </si>
  <si>
    <t>Engineering-related frameworks</t>
  </si>
  <si>
    <t>All levels change over 1 year (%)</t>
  </si>
  <si>
    <t>Automotive</t>
  </si>
  <si>
    <t>Biotechnology</t>
  </si>
  <si>
    <t>Bus and coach engineering and maintenance</t>
  </si>
  <si>
    <t>Construction: building</t>
  </si>
  <si>
    <t>Construction: civil engineering</t>
  </si>
  <si>
    <t>Construction (civil engineering and specialist sector)</t>
  </si>
  <si>
    <t>Construction (craft operations)</t>
  </si>
  <si>
    <t>Construction: professional apprenticeship</t>
  </si>
  <si>
    <t>Construction: specialist</t>
  </si>
  <si>
    <t>Construction (technical operations)</t>
  </si>
  <si>
    <t>Construction: technical</t>
  </si>
  <si>
    <t>Construction: technical apprenticeship</t>
  </si>
  <si>
    <t>Electrical installation</t>
  </si>
  <si>
    <t>Electronic security systems</t>
  </si>
  <si>
    <t>Electrotechnical services</t>
  </si>
  <si>
    <t>Engineering construction</t>
  </si>
  <si>
    <t>Extractive and mineral processing</t>
  </si>
  <si>
    <t>Food manufacture</t>
  </si>
  <si>
    <t>Gas industry</t>
  </si>
  <si>
    <t>Glass industry occupations</t>
  </si>
  <si>
    <t>Heating, ventilation, air conditioning and refrigeration</t>
  </si>
  <si>
    <t>Information and communication technologies professionals</t>
  </si>
  <si>
    <t>IT and telecommunications</t>
  </si>
  <si>
    <t>Land-based engineering</t>
  </si>
  <si>
    <t>Oil and gas extraction</t>
  </si>
  <si>
    <t>Plumbing</t>
  </si>
  <si>
    <t>Polymer processing</t>
  </si>
  <si>
    <t>Power distribution</t>
  </si>
  <si>
    <t>Printing</t>
  </si>
  <si>
    <t>Process manufacturing</t>
  </si>
  <si>
    <t>Rail transport engineering</t>
  </si>
  <si>
    <t>Vehicle body and paint operations</t>
  </si>
  <si>
    <t>Vehicle maintenance and repair</t>
  </si>
  <si>
    <t>Water industry</t>
  </si>
  <si>
    <t>Wind turbine operations and maintenance</t>
  </si>
  <si>
    <t>All engineering related framework starts</t>
  </si>
  <si>
    <t>All framework starts</t>
  </si>
  <si>
    <t>Percentage engineering-related framework starts</t>
  </si>
  <si>
    <t>‘–’ denotes no percentage available as figure for previous year was 0 or data was suppressed where value was &lt;5</t>
  </si>
  <si>
    <t xml:space="preserve">Percentage of all starts who were women </t>
  </si>
  <si>
    <t>2014-15</t>
  </si>
  <si>
    <t>2015-16</t>
  </si>
  <si>
    <t>2016-17</t>
  </si>
  <si>
    <t>All engineering-related framework starts</t>
  </si>
  <si>
    <t>‘–’ denotes no percentage available as figure was 0 or that disclosure control was applied to values less than 5</t>
  </si>
  <si>
    <t>Level 2 change over 1 year (%)</t>
  </si>
  <si>
    <t>Level 3 change over 1 year (%)</t>
  </si>
  <si>
    <t>Level 4 change over 1 year (%)</t>
  </si>
  <si>
    <t>Level 5 change over 1 year (%)</t>
  </si>
  <si>
    <t>All engineering related framework achievements</t>
  </si>
  <si>
    <t>All framework achievements</t>
  </si>
  <si>
    <t>Percentage engineering-related framework achievements</t>
  </si>
  <si>
    <t>‘–’ denotes no percentage available as figure for previous year was 0.</t>
  </si>
  <si>
    <t>Disclosure control is applied to values less than five (marked with "-") or where such numbers can be identified by differencing. In columns covering percentages, "-"denotes no percentage available as figure was less than five.</t>
  </si>
  <si>
    <t>Total number of achievements</t>
  </si>
  <si>
    <t>Number of achievements by women</t>
  </si>
  <si>
    <t>Percentage of all achievements by women</t>
  </si>
  <si>
    <t>All engineering-related framework achievements</t>
  </si>
  <si>
    <t>16-19</t>
  </si>
  <si>
    <t>20-24</t>
  </si>
  <si>
    <t>Frameworks</t>
  </si>
  <si>
    <t>Bus and Coach Engineering and Maintenance</t>
  </si>
  <si>
    <t>Construction: Building</t>
  </si>
  <si>
    <t>Construction: Civil Engineering</t>
  </si>
  <si>
    <t>Construction (Civil Engineering &amp; Specialist Sector)</t>
  </si>
  <si>
    <t>Construction (Craft Operations)</t>
  </si>
  <si>
    <t>Construction: Professional Apprenticeship</t>
  </si>
  <si>
    <t>Construction: Specialist</t>
  </si>
  <si>
    <t>Construction (Technical Operations)</t>
  </si>
  <si>
    <t>Construction: Technical</t>
  </si>
  <si>
    <t>Construction: Technical Apprenticeship</t>
  </si>
  <si>
    <t>Electrical Installation</t>
  </si>
  <si>
    <t>Electricity Industry</t>
  </si>
  <si>
    <t>Electronic Security Systems</t>
  </si>
  <si>
    <t>Electrotechnical Services</t>
  </si>
  <si>
    <t>Engineering Construction</t>
  </si>
  <si>
    <t>Extractive and Mineral Processing</t>
  </si>
  <si>
    <t>Food Manufacture</t>
  </si>
  <si>
    <t>Gas Industry</t>
  </si>
  <si>
    <t>Glass Industry Occupations</t>
  </si>
  <si>
    <t>Heating, Ventilation, Air Conditioning and Refrigeration</t>
  </si>
  <si>
    <t>Information &amp; Communication Technologies Professionals</t>
  </si>
  <si>
    <t>IT and Telecommunications</t>
  </si>
  <si>
    <t>Land-based Engineering</t>
  </si>
  <si>
    <t>Oil and Gas Extraction</t>
  </si>
  <si>
    <t>Polymer Processing</t>
  </si>
  <si>
    <t>Power Distribution</t>
  </si>
  <si>
    <t>Process Manufacturing</t>
  </si>
  <si>
    <t>Rail Transport Engineering</t>
  </si>
  <si>
    <t xml:space="preserve"> -</t>
  </si>
  <si>
    <t>Vehicle Body and Paint Operations</t>
  </si>
  <si>
    <t>Vehicle Maintenance and Repair</t>
  </si>
  <si>
    <t>Water Industry</t>
  </si>
  <si>
    <t>Wind Turbine Operations and Maintenance</t>
  </si>
  <si>
    <t>All engineering-related framework achievements </t>
  </si>
  <si>
    <t>All frameworks</t>
  </si>
  <si>
    <t xml:space="preserve">Percentage engineering-related framework achievements </t>
  </si>
  <si>
    <t>Foundation apprenticeships (level 2)</t>
  </si>
  <si>
    <t>Apprenticeships (level 3)</t>
  </si>
  <si>
    <t>Higher apprenticeship (level4+)</t>
  </si>
  <si>
    <t>‘–’ denotes the data item is not applicable</t>
  </si>
  <si>
    <t>0%p</t>
  </si>
  <si>
    <t>Higher apprenticeship (level4+)*</t>
  </si>
  <si>
    <t>‘–’ indicates that percentages have denominators less than 50 and have been suppressed.</t>
  </si>
  <si>
    <t>Figure 5.22 All participants on apprenticeships by framework (2018) - Northern Ireland</t>
  </si>
  <si>
    <t>Level 2/3</t>
  </si>
  <si>
    <t>Level 3 progression</t>
  </si>
  <si>
    <t>No. female</t>
  </si>
  <si>
    <t>% female</t>
  </si>
  <si>
    <t>Construction Crafts</t>
  </si>
  <si>
    <t>Construction Technical</t>
  </si>
  <si>
    <t>Electrical and Electronic Servicing</t>
  </si>
  <si>
    <t>Electrical Distribution and Trans. Engineering</t>
  </si>
  <si>
    <t>Electrical Power Engineering</t>
  </si>
  <si>
    <t>Electrotechnical</t>
  </si>
  <si>
    <t>Furniture Production</t>
  </si>
  <si>
    <t>Gas Utilisation, Installation and Maintenance</t>
  </si>
  <si>
    <t>Heating , Ventialllation, Air Conditioning and Refridgeration</t>
  </si>
  <si>
    <t>IT and Telecoms Professional</t>
  </si>
  <si>
    <t>Land Based Service Engineering</t>
  </si>
  <si>
    <t>Light Vehicle Body and Paint Operations</t>
  </si>
  <si>
    <t>Mechanical Engineering Services (Plumbing)</t>
  </si>
  <si>
    <t>Print Production</t>
  </si>
  <si>
    <t>Printing Industry</t>
  </si>
  <si>
    <t>Vehicle Body and Paint</t>
  </si>
  <si>
    <t>Vehicle Fitting</t>
  </si>
  <si>
    <t>Vehicle Parts</t>
  </si>
  <si>
    <t>All engineering related frameworks</t>
  </si>
  <si>
    <t>Percentage engineering-related frameworks</t>
  </si>
  <si>
    <t>Source: Northern Ireland Department for the Economy, 2017/2018</t>
  </si>
  <si>
    <t>Figure 5.23 Number of further education colleges and changes across time (2013-2018) - UK</t>
  </si>
  <si>
    <t>General FE colleges</t>
  </si>
  <si>
    <t>Sixth Form colleges</t>
  </si>
  <si>
    <t>Land-based colleges</t>
  </si>
  <si>
    <t>Art, design and performing arts colleges</t>
  </si>
  <si>
    <t>Specialist designated colleges</t>
  </si>
  <si>
    <t>Source: Association of Colleges, key further education statistics, 2013-2018</t>
  </si>
  <si>
    <t>Figure 5.24 Certificates awarded  in all vocational qualifications for key STEM and engineering-related subject areas (2012-2017) - England, Wales, Northern Ireland</t>
  </si>
  <si>
    <t>Change over 4 years (%)</t>
  </si>
  <si>
    <t>Engineering:</t>
  </si>
  <si>
    <t>L2</t>
  </si>
  <si>
    <t>L3</t>
  </si>
  <si>
    <t>L4-7</t>
  </si>
  <si>
    <t>Manufacturing technologies:</t>
  </si>
  <si>
    <t>Transportation operations and maintenance:</t>
  </si>
  <si>
    <t>Building and construction:</t>
  </si>
  <si>
    <t>ICT practitioners:</t>
  </si>
  <si>
    <t>Science:</t>
  </si>
  <si>
    <t>Mathematics and statistics:</t>
  </si>
  <si>
    <t>Total engineering related sector subject areas</t>
  </si>
  <si>
    <t>Total, all vocational qualifications for all sector subject areas</t>
  </si>
  <si>
    <t>Total, all vocational qualifications for all Sector Subject Areas</t>
  </si>
  <si>
    <t>1. '-' denotes values of percentages are not available.</t>
  </si>
  <si>
    <t>2. Mathematics and statistics vocational qualifications are not available at levels 4-7.</t>
  </si>
  <si>
    <r>
      <rPr>
        <sz val="11"/>
        <rFont val="Calibri"/>
        <family val="2"/>
        <scheme val="minor"/>
      </rPr>
      <t xml:space="preserve">For more analysis on the state of engineering, please visit: </t>
    </r>
    <r>
      <rPr>
        <u/>
        <sz val="11"/>
        <color theme="10"/>
        <rFont val="Calibri"/>
        <family val="2"/>
        <scheme val="minor"/>
      </rPr>
      <t>https://www.engineeringuk.com/research/data</t>
    </r>
  </si>
  <si>
    <t xml:space="preserve">This chapter provides analysis of apprenticeship starts and achievements in England, Scotland, Wales and Northern Ireland. This includes analysis by a range of characteristics, including: type, level, sector subject area, age, ethnicity, and gender. Figures on the number of further education colleges over time and certifications awarded in vocational qualifications for key STEM and engineering-related subject areas are also provided. </t>
  </si>
  <si>
    <t>2017/2018</t>
  </si>
  <si>
    <t>2017/18</t>
  </si>
  <si>
    <t>Percentage female (2017/2018)</t>
  </si>
  <si>
    <t>10.4%p</t>
  </si>
  <si>
    <t>3.1%p</t>
  </si>
  <si>
    <t>21.9%p</t>
  </si>
  <si>
    <t>9.7%p</t>
  </si>
  <si>
    <t>9.5%p</t>
  </si>
  <si>
    <t>14.0%p</t>
  </si>
  <si>
    <t>14.7%p</t>
  </si>
  <si>
    <t>17.6%p</t>
  </si>
  <si>
    <t>5.3%p</t>
  </si>
  <si>
    <t>11.6%p</t>
  </si>
  <si>
    <t>11.0%p</t>
  </si>
  <si>
    <t xml:space="preserve">Intermediate apprenticeship </t>
  </si>
  <si>
    <t>Higher level apprenticeship</t>
  </si>
  <si>
    <t>Percentage of sector subject area total (2017/2018)</t>
  </si>
  <si>
    <t>4.2%p</t>
  </si>
  <si>
    <t>2.8%p</t>
  </si>
  <si>
    <t>-0.4%p</t>
  </si>
  <si>
    <t>1.6%p</t>
  </si>
  <si>
    <t>6.1%p</t>
  </si>
  <si>
    <t>19.4%p</t>
  </si>
  <si>
    <t>6.2%p</t>
  </si>
  <si>
    <t>42.5%p</t>
  </si>
  <si>
    <t>7.8%p</t>
  </si>
  <si>
    <t xml:space="preserve">1. The success rate shown in these worksheets is the overall success rate. This is calculated according to the Apprenticeship Qualification Success Rate business rules and technical specification. These documents are available on the Gov.Uk website: </t>
  </si>
  <si>
    <t>2. The overall success rate is based on the Hybrid End Year. The Hybrid End Year is the later of the Expected End Year and the Actual End Year of a framework</t>
  </si>
  <si>
    <t>3. Success rates are based on the individual apprenticeship frameworks that were completed in the relevant year (the Hybrid End Year). They are calculated as the number of framework aims achieved divided by the number started, excluding the framework aims of any learners that transferred onto another qualification within the same institution.</t>
  </si>
  <si>
    <t>2017-18</t>
  </si>
  <si>
    <t>*</t>
  </si>
  <si>
    <t>-1.3%p</t>
  </si>
  <si>
    <t>-4.5%p</t>
  </si>
  <si>
    <t>11.2%p</t>
  </si>
  <si>
    <t>Figure 5.4 Workplaces employing apprentices in all sector subject areas by region (estimates) (2011-2018) - England</t>
  </si>
  <si>
    <t>Figure 5.5 Apprenticeship programme starts by sector subject area (2012-2018) - England</t>
  </si>
  <si>
    <t>Figure 5.6 Regional distribution of engineering-related apprenticeship starts (2016-2018) - England</t>
  </si>
  <si>
    <t>Figure 5.7 Apprenticeship programme starts by region and sector subject area (2017 and 2018) - England</t>
  </si>
  <si>
    <t>Figure 5.8 Apprenticeship programme starts by sector subject area and level (2012-2018) - England</t>
  </si>
  <si>
    <t>Figure 5.9 Percentage of those starting apprenticeships by age, apprenticeship level and sector subject area (2017 and 2018) - England</t>
  </si>
  <si>
    <t>Figure 5.10 Apprenticeship programme starts in key engineering-related sector subject areas by age (2012-2018) - England</t>
  </si>
  <si>
    <t>Figure 5.11 Apprenticeship achievements in engineering related sector areas by level and gender (2012-2018) - England</t>
  </si>
  <si>
    <t>Figure 5.12 Apprenticeship achievements in engineering-related sector subject areas by level (2012-2018) - England</t>
  </si>
  <si>
    <t>Figure 5.13 Apprenticeship achievements in engineering-related sector subject areas by age (2012-2018) - England</t>
  </si>
  <si>
    <t>Figure 5.14 Apprenticeship achievements in engineering-related sector subject areas by level and ethnicity (2017 and 2018) - England</t>
  </si>
  <si>
    <t>Figure 5.16 Engineering-related modern apprenticeship starts by level and change from previous year (2015-2018) - Scotland</t>
  </si>
  <si>
    <t>Figure 5.17 Women starting modern apprenticeships in engineering-related frameworks by age (2015-2018)- Scotland</t>
  </si>
  <si>
    <t>Figure 5.18 Engineering-related modern apprenticeship achievements by level (2015-2018) - Scotland</t>
  </si>
  <si>
    <t>Figure 5.19 Engineering-related modern apprenticeship achievements by gender (2015-2018) - Scotland</t>
  </si>
  <si>
    <t>Figure 5.19a  Engineering-related modern apprenticeship achievements by age group (2017 and 2018) - Scotland</t>
  </si>
  <si>
    <t>Sources: Ofqual, 2012-2018; CEEA, 2017; Qualifications Wales, 2017</t>
  </si>
  <si>
    <t>Source: Education and Skills Funding Agency, 2010/2011-2017/2018</t>
  </si>
  <si>
    <t>Source: Education and Skills Funding Agency, 2011/2012-2017/2018</t>
  </si>
  <si>
    <t>Source: Education and Education and Skills Funding Agency, 2015/2016-2017/2018</t>
  </si>
  <si>
    <t>Source: Education and Skills Funding Agency, 2016/2017, 2017/2018</t>
  </si>
  <si>
    <t>Source: Education and Skills Funding Agency, 2017/2018</t>
  </si>
  <si>
    <t>Source: FE data library, 2016/2017, 2017/2018</t>
  </si>
  <si>
    <t>Source: Skills Development Scotland, 2014/2015-2017/2018</t>
  </si>
  <si>
    <t>Source: Skills Development Scotland, 2014/2015 -2017/2018</t>
  </si>
  <si>
    <t>Source: Skills Development Scotland, 2016/17, 2017/2018</t>
  </si>
  <si>
    <t>-20.5%p</t>
  </si>
  <si>
    <t>The 15 technical education routes in the Post-16 
Skills Plan</t>
  </si>
  <si>
    <t>Workplaces employing apprentices in all sector subject areas by region (estimates) (2011-2018) - England</t>
  </si>
  <si>
    <t>Apprenticeship programme starts by sector subject area (2012-2018) - England</t>
  </si>
  <si>
    <t>Regional distribution of engineering-related apprenticeship starts (2016-2018) - England</t>
  </si>
  <si>
    <t>Apprenticeship programme starts by region and sector subject area (2017 and 2018) - England</t>
  </si>
  <si>
    <t>Apprenticeship programme starts by sector subject area and level (2012-2018) - England</t>
  </si>
  <si>
    <t>Percentage of those starting apprenticeships by age, apprenticeship level and sector subject area (2017 and 2018) - England</t>
  </si>
  <si>
    <t>Apprenticeship programme starts in key engineering-related sector subject areas by age (2012-2018) - England</t>
  </si>
  <si>
    <t>Apprenticeship achievements in engineering related sector areas by level and gender (2012-2018) - England</t>
  </si>
  <si>
    <t>Apprenticeship achievements in engineering-related sector subject areas by level (2012-2018) - England</t>
  </si>
  <si>
    <t>Apprenticeship achievements in engineering-related sector subject areas by age (2012-2018) - England</t>
  </si>
  <si>
    <t>Apprenticeship achievements in engineering-related sector subject areas by level and ethnicity (2017 and 2018) - England</t>
  </si>
  <si>
    <t>Apprenticeship success rates by level (2012-2017) - England</t>
  </si>
  <si>
    <t>Engineering-related modern apprenticeship starts by level and change from previous year (2015-2018) - Scotland</t>
  </si>
  <si>
    <t>Women starting modern apprenticeships in engineering-related frameworks by age (2015-2018)- Scotland</t>
  </si>
  <si>
    <t>Engineering-related modern apprenticeship achievements by level (2015-2018) - Scotland</t>
  </si>
  <si>
    <t>Engineering-related modern apprenticeship achievements by gender (2015-2018) - Scotland</t>
  </si>
  <si>
    <t>Engineering-related modern apprenticeship achievements by age group (2017 and 2018) - Scotland</t>
  </si>
  <si>
    <t>All participants on apprenticeships by framework (2018) - Northern Ireland</t>
  </si>
  <si>
    <t>Number of further education colleges and changes across time (2013-2018) - UK</t>
  </si>
  <si>
    <t>Certificates awarded  in all vocational qualifications for key STEM and engineering-related subject areas (2012-2017) - England, Wales, Northern Ireland</t>
  </si>
  <si>
    <t>Figure 5.21 Leavers attaining full framework, by apprenticeship type and sector subject area (2013-2018) - Wales</t>
  </si>
  <si>
    <t>Source: Statistics for Wales, 2017/2018</t>
  </si>
  <si>
    <t>1%p</t>
  </si>
  <si>
    <t>Figure 5.20 Programme starts by apprenticeship type and sector subject area (2013-2018) - Wales</t>
  </si>
  <si>
    <t>Leavers attaining full framework, by apprenticeship type and sector subject area (2013-2018) - Wales</t>
  </si>
  <si>
    <t>Programme starts by apprenticeship type and sector subject area (2013-2018) - Wales</t>
  </si>
  <si>
    <t>-3%p</t>
  </si>
  <si>
    <t>3.8%p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</si>
</sst>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
    <numFmt numFmtId="166" formatCode="0.00000"/>
    <numFmt numFmtId="167" formatCode="0.0000"/>
    <numFmt numFmtId="168" formatCode="_(* #,##0.00_);_(* \(#,##0.00\);_(* &quot;-&quot;??_);_(@_)"/>
    <numFmt numFmtId="169" formatCode="&quot; &quot;#,##0.00&quot; &quot;;&quot;-&quot;#,##0.00&quot; &quot;;&quot; -&quot;00&quot; &quot;;&quot; &quot;@&quot; &quot;"/>
    <numFmt numFmtId="170" formatCode="&quot; &quot;#,##0.00&quot; &quot;;&quot; (&quot;#,##0.00&quot;)&quot;;&quot; -&quot;00&quot; &quot;;&quot; &quot;@&quot; &quot;"/>
  </numFmts>
  <fonts count="7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
      <sz val="11"/>
      <color rgb="FF000000"/>
      <name val="Calibri"/>
      <family val="2"/>
    </font>
    <font>
      <sz val="11"/>
      <name val="Calibri"/>
      <family val="2"/>
      <scheme val="minor"/>
    </font>
    <font>
      <sz val="10"/>
      <color rgb="FF000000"/>
      <name val="Arial"/>
      <family val="2"/>
    </font>
    <font>
      <sz val="8"/>
      <name val="Arial"/>
      <family val="2"/>
    </font>
    <font>
      <b/>
      <sz val="11"/>
      <color rgb="FF000000"/>
      <name val="Calibri"/>
      <family val="2"/>
    </font>
    <font>
      <b/>
      <sz val="11"/>
      <color rgb="FF000000"/>
      <name val="Calibri"/>
      <family val="2"/>
      <scheme val="minor"/>
    </font>
    <font>
      <sz val="10"/>
      <name val="Times New Roman"/>
      <family val="1"/>
    </font>
    <font>
      <b/>
      <sz val="11"/>
      <color rgb="FF5C7F92"/>
      <name val="Calibri"/>
      <family val="2"/>
    </font>
    <font>
      <sz val="8"/>
      <color rgb="FF000000"/>
      <name val="Calibri"/>
      <family val="2"/>
    </font>
    <font>
      <b/>
      <sz val="11"/>
      <color rgb="FF5C7F92"/>
      <name val="Calibri"/>
      <family val="2"/>
      <scheme val="minor"/>
    </font>
    <font>
      <i/>
      <sz val="11"/>
      <color rgb="FF000000"/>
      <name val="Calibri"/>
      <family val="2"/>
    </font>
    <font>
      <b/>
      <i/>
      <sz val="11"/>
      <color rgb="FF000000"/>
      <name val="Calibri"/>
      <family val="2"/>
    </font>
    <font>
      <sz val="10"/>
      <name val="Arial"/>
      <family val="2"/>
    </font>
    <font>
      <u/>
      <sz val="11"/>
      <color rgb="FF0563C1"/>
      <name val="Calibri"/>
      <family val="2"/>
    </font>
    <font>
      <sz val="12"/>
      <color rgb="FF000000"/>
      <name val="Arial"/>
      <family val="2"/>
    </font>
    <font>
      <b/>
      <sz val="8"/>
      <color rgb="FF000000"/>
      <name val="Calibri"/>
      <family val="2"/>
    </font>
    <font>
      <sz val="11"/>
      <color rgb="FFFF0000"/>
      <name val="Calibri"/>
      <family val="2"/>
    </font>
    <font>
      <u/>
      <sz val="8"/>
      <color rgb="FF0066CC"/>
      <name val="Calibri"/>
      <family val="2"/>
    </font>
    <font>
      <sz val="10"/>
      <color rgb="FF000000"/>
      <name val="Calibri"/>
      <family val="2"/>
      <scheme val="minor"/>
    </font>
    <font>
      <b/>
      <sz val="10"/>
      <color rgb="FF000000"/>
      <name val="Calibri"/>
      <family val="2"/>
      <scheme val="minor"/>
    </font>
    <font>
      <sz val="7"/>
      <name val="Arial"/>
      <family val="2"/>
    </font>
    <font>
      <b/>
      <sz val="16"/>
      <color rgb="FF0070C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amily val="2"/>
    </font>
    <font>
      <u/>
      <sz val="8.5"/>
      <color indexed="12"/>
      <name val="Arial"/>
      <family val="2"/>
    </font>
    <font>
      <sz val="11"/>
      <color indexed="8"/>
      <name val="Calibri"/>
      <family val="2"/>
    </font>
    <font>
      <sz val="11"/>
      <name val="Arial"/>
      <family val="2"/>
    </font>
    <font>
      <sz val="12"/>
      <color theme="1"/>
      <name val="Arial"/>
      <family val="2"/>
    </font>
    <font>
      <u/>
      <sz val="12"/>
      <color theme="10"/>
      <name val="Arial"/>
      <family val="2"/>
    </font>
    <font>
      <u/>
      <sz val="12"/>
      <color rgb="FF0563C1"/>
      <name val="Arial"/>
      <family val="2"/>
    </font>
    <font>
      <sz val="12"/>
      <color indexed="8"/>
      <name val="Arial"/>
      <family val="2"/>
    </font>
    <font>
      <sz val="10"/>
      <name val="Arial"/>
      <family val="2"/>
    </font>
    <font>
      <u/>
      <sz val="10"/>
      <color indexed="12"/>
      <name val="Arial"/>
      <family val="2"/>
    </font>
    <font>
      <u/>
      <sz val="8"/>
      <color rgb="FF0000FF"/>
      <name val="Arial"/>
      <family val="2"/>
    </font>
    <font>
      <u/>
      <sz val="10"/>
      <color rgb="FF0000FF"/>
      <name val="Arial"/>
      <family val="2"/>
    </font>
    <font>
      <sz val="8"/>
      <color rgb="FF00000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0">
    <fill>
      <patternFill patternType="none"/>
    </fill>
    <fill>
      <patternFill patternType="gray125"/>
    </fill>
    <fill>
      <patternFill patternType="solid">
        <fgColor rgb="FFEFF2F4"/>
        <bgColor indexed="64"/>
      </patternFill>
    </fill>
    <fill>
      <patternFill patternType="solid">
        <fgColor rgb="FFEFF2F4"/>
        <bgColor rgb="FFEFF2F4"/>
      </patternFill>
    </fill>
    <fill>
      <patternFill patternType="solid">
        <fgColor rgb="FFF2F2F2"/>
        <bgColor rgb="FFF2F2F2"/>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9">
    <border>
      <left/>
      <right/>
      <top/>
      <bottom/>
      <diagonal/>
    </border>
    <border>
      <left style="medium">
        <color rgb="FFFFFFFF"/>
      </left>
      <right/>
      <top/>
      <bottom/>
      <diagonal/>
    </border>
    <border>
      <left/>
      <right style="medium">
        <color rgb="FFFFFFFF"/>
      </right>
      <top/>
      <bottom/>
      <diagonal/>
    </border>
    <border>
      <left style="medium">
        <color rgb="FFFFFFFF"/>
      </left>
      <right style="medium">
        <color rgb="FFFFFFFF"/>
      </right>
      <top/>
      <bottom/>
      <diagonal/>
    </border>
    <border>
      <left style="dotted">
        <color rgb="FF000000"/>
      </left>
      <right/>
      <top style="dotted">
        <color rgb="FF000000"/>
      </top>
      <bottom/>
      <diagonal/>
    </border>
    <border>
      <left style="dotted">
        <color rgb="FF000000"/>
      </left>
      <right style="dotted">
        <color rgb="FF000000"/>
      </right>
      <top style="dotted">
        <color rgb="FF000000"/>
      </top>
      <bottom/>
      <diagonal/>
    </border>
    <border>
      <left style="dotted">
        <color rgb="FF000000"/>
      </left>
      <right/>
      <top/>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dotted">
        <color rgb="FF000000"/>
      </left>
      <right/>
      <top/>
      <bottom style="dotted">
        <color rgb="FF000000"/>
      </bottom>
      <diagonal/>
    </border>
    <border>
      <left style="dotted">
        <color rgb="FF000000"/>
      </left>
      <right style="dotted">
        <color rgb="FF000000"/>
      </right>
      <top style="dotted">
        <color rgb="FF000000"/>
      </top>
      <bottom style="dotted">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99">
    <xf numFmtId="0" fontId="0" fillId="0" borderId="0"/>
    <xf numFmtId="0" fontId="3" fillId="0" borderId="0" applyNumberFormat="0" applyFill="0" applyBorder="0" applyAlignment="0" applyProtection="0"/>
    <xf numFmtId="0" fontId="8" fillId="0" borderId="0" applyNumberFormat="0" applyFont="0" applyBorder="0" applyProtection="0"/>
    <xf numFmtId="0" fontId="10" fillId="0" borderId="0" applyNumberFormat="0" applyBorder="0" applyProtection="0"/>
    <xf numFmtId="0" fontId="11" fillId="0" borderId="0">
      <alignment vertical="top"/>
      <protection locked="0"/>
    </xf>
    <xf numFmtId="0" fontId="6" fillId="0" borderId="0"/>
    <xf numFmtId="0" fontId="1" fillId="0" borderId="0"/>
    <xf numFmtId="0" fontId="14" fillId="0" borderId="0"/>
    <xf numFmtId="0" fontId="11" fillId="0" borderId="0">
      <alignment vertical="top"/>
      <protection locked="0"/>
    </xf>
    <xf numFmtId="0" fontId="8" fillId="0" borderId="0"/>
    <xf numFmtId="0" fontId="21" fillId="0" borderId="0" applyNumberFormat="0" applyFill="0" applyBorder="0" applyAlignment="0" applyProtection="0"/>
    <xf numFmtId="0" fontId="22" fillId="0" borderId="0" applyNumberFormat="0" applyBorder="0" applyProtection="0"/>
    <xf numFmtId="0" fontId="22" fillId="0" borderId="0" applyNumberFormat="0" applyBorder="0" applyProtection="0"/>
    <xf numFmtId="9" fontId="8" fillId="0" borderId="0" applyFont="0" applyFill="0" applyBorder="0" applyAlignment="0" applyProtection="0"/>
    <xf numFmtId="0" fontId="10" fillId="0" borderId="0" applyNumberFormat="0" applyBorder="0" applyProtection="0"/>
    <xf numFmtId="0" fontId="8" fillId="0" borderId="0" applyNumberFormat="0" applyFont="0" applyBorder="0" applyProtection="0"/>
    <xf numFmtId="0" fontId="10" fillId="0" borderId="0" applyNumberFormat="0" applyBorder="0" applyProtection="0"/>
    <xf numFmtId="0" fontId="22" fillId="0" borderId="0" applyNumberFormat="0" applyBorder="0" applyProtection="0"/>
    <xf numFmtId="0" fontId="8" fillId="0" borderId="0" applyNumberFormat="0" applyFont="0" applyBorder="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8" fillId="0" borderId="0" applyNumberForma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0" fillId="0" borderId="0" applyNumberFormat="0" applyFill="0" applyBorder="0" applyAlignment="0" applyProtection="0"/>
    <xf numFmtId="0" fontId="31" fillId="0" borderId="11" applyNumberFormat="0" applyFill="0" applyAlignment="0" applyProtection="0"/>
    <xf numFmtId="0" fontId="32" fillId="0" borderId="12" applyNumberFormat="0" applyFill="0" applyAlignment="0" applyProtection="0"/>
    <xf numFmtId="0" fontId="33" fillId="0" borderId="13" applyNumberFormat="0" applyFill="0" applyAlignment="0" applyProtection="0"/>
    <xf numFmtId="0" fontId="33" fillId="0" borderId="0" applyNumberFormat="0" applyFill="0" applyBorder="0" applyAlignment="0" applyProtection="0"/>
    <xf numFmtId="0" fontId="34" fillId="6" borderId="0" applyNumberFormat="0" applyBorder="0" applyAlignment="0" applyProtection="0"/>
    <xf numFmtId="0" fontId="35" fillId="7" borderId="0" applyNumberFormat="0" applyBorder="0" applyAlignment="0" applyProtection="0"/>
    <xf numFmtId="0" fontId="37" fillId="9" borderId="14" applyNumberFormat="0" applyAlignment="0" applyProtection="0"/>
    <xf numFmtId="0" fontId="38" fillId="10" borderId="15" applyNumberFormat="0" applyAlignment="0" applyProtection="0"/>
    <xf numFmtId="0" fontId="39" fillId="10" borderId="14" applyNumberFormat="0" applyAlignment="0" applyProtection="0"/>
    <xf numFmtId="0" fontId="40" fillId="0" borderId="16" applyNumberFormat="0" applyFill="0" applyAlignment="0" applyProtection="0"/>
    <xf numFmtId="0" fontId="41" fillId="11" borderId="17" applyNumberFormat="0" applyAlignment="0" applyProtection="0"/>
    <xf numFmtId="0" fontId="42" fillId="0" borderId="0" applyNumberFormat="0" applyFill="0" applyBorder="0" applyAlignment="0" applyProtection="0"/>
    <xf numFmtId="0" fontId="1" fillId="12" borderId="18" applyNumberFormat="0" applyFont="0" applyAlignment="0" applyProtection="0"/>
    <xf numFmtId="0" fontId="43" fillId="0" borderId="0" applyNumberFormat="0" applyFill="0" applyBorder="0" applyAlignment="0" applyProtection="0"/>
    <xf numFmtId="0" fontId="2" fillId="0" borderId="19" applyNumberFormat="0" applyFill="0" applyAlignment="0" applyProtection="0"/>
    <xf numFmtId="0" fontId="4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 fillId="0" borderId="0"/>
    <xf numFmtId="0" fontId="45" fillId="0" borderId="0"/>
    <xf numFmtId="0" fontId="20" fillId="0" borderId="0"/>
    <xf numFmtId="0" fontId="46" fillId="0" borderId="0" applyNumberFormat="0" applyFill="0" applyBorder="0" applyAlignment="0" applyProtection="0">
      <alignment vertical="top"/>
      <protection locked="0"/>
    </xf>
    <xf numFmtId="0" fontId="58" fillId="52" borderId="0" applyNumberFormat="0" applyBorder="0" applyAlignment="0" applyProtection="0"/>
    <xf numFmtId="0" fontId="47" fillId="0" borderId="0"/>
    <xf numFmtId="0" fontId="1" fillId="0" borderId="0"/>
    <xf numFmtId="0" fontId="47" fillId="0" borderId="0"/>
    <xf numFmtId="0" fontId="7" fillId="0" borderId="0"/>
    <xf numFmtId="0" fontId="20" fillId="0" borderId="0"/>
    <xf numFmtId="43" fontId="1" fillId="0" borderId="0" applyFont="0" applyFill="0" applyBorder="0" applyAlignment="0" applyProtection="0"/>
    <xf numFmtId="44" fontId="1" fillId="0" borderId="0" applyFont="0" applyFill="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9" borderId="0" applyNumberFormat="0" applyBorder="0" applyAlignment="0" applyProtection="0"/>
    <xf numFmtId="0" fontId="58" fillId="54" borderId="0" applyNumberFormat="0" applyBorder="0" applyAlignment="0" applyProtection="0"/>
    <xf numFmtId="0" fontId="1" fillId="19" borderId="0" applyNumberFormat="0" applyBorder="0" applyAlignment="0" applyProtection="0"/>
    <xf numFmtId="0" fontId="7" fillId="0" borderId="0"/>
    <xf numFmtId="0" fontId="59" fillId="38" borderId="0" applyNumberFormat="0" applyBorder="0" applyAlignment="0" applyProtection="0"/>
    <xf numFmtId="0" fontId="47" fillId="46" borderId="0" applyNumberFormat="0" applyBorder="0" applyAlignment="0" applyProtection="0"/>
    <xf numFmtId="0" fontId="1" fillId="23"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0" fontId="1" fillId="31" borderId="0" applyNumberFormat="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35"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43" fontId="48" fillId="0" borderId="0" applyFont="0" applyFill="0" applyBorder="0" applyAlignment="0" applyProtection="0"/>
    <xf numFmtId="0" fontId="1" fillId="34" borderId="0" applyNumberFormat="0" applyBorder="0" applyAlignment="0" applyProtection="0"/>
    <xf numFmtId="0" fontId="1" fillId="27" borderId="0" applyNumberFormat="0" applyBorder="0" applyAlignment="0" applyProtection="0"/>
    <xf numFmtId="44" fontId="1" fillId="0" borderId="0" applyFont="0" applyFill="0" applyBorder="0" applyAlignment="0" applyProtection="0"/>
    <xf numFmtId="0" fontId="1" fillId="31" borderId="0" applyNumberFormat="0" applyBorder="0" applyAlignment="0" applyProtection="0"/>
    <xf numFmtId="0" fontId="1" fillId="35" borderId="0" applyNumberFormat="0" applyBorder="0" applyAlignment="0" applyProtection="0"/>
    <xf numFmtId="0" fontId="7" fillId="0" borderId="0"/>
    <xf numFmtId="0" fontId="36" fillId="8"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3" fillId="0" borderId="0" applyNumberFormat="0" applyFill="0" applyBorder="0" applyAlignment="0" applyProtection="0"/>
    <xf numFmtId="0" fontId="1" fillId="0" borderId="0"/>
    <xf numFmtId="0" fontId="7" fillId="0" borderId="0"/>
    <xf numFmtId="0" fontId="7" fillId="0" borderId="0"/>
    <xf numFmtId="43" fontId="1" fillId="0" borderId="0" applyFont="0" applyFill="0" applyBorder="0" applyAlignment="0" applyProtection="0"/>
    <xf numFmtId="0" fontId="49" fillId="0" borderId="0"/>
    <xf numFmtId="0" fontId="1" fillId="0" borderId="0"/>
    <xf numFmtId="0" fontId="8" fillId="0" borderId="0" applyNumberFormat="0" applyFont="0" applyBorder="0" applyProtection="0"/>
    <xf numFmtId="43" fontId="47" fillId="0" borderId="0" applyFont="0" applyFill="0" applyBorder="0" applyAlignment="0" applyProtection="0"/>
    <xf numFmtId="0" fontId="46" fillId="0" borderId="0" applyNumberFormat="0" applyFill="0" applyBorder="0" applyAlignment="0" applyProtection="0">
      <alignment vertical="top"/>
      <protection locked="0"/>
    </xf>
    <xf numFmtId="0" fontId="1" fillId="0" borderId="0"/>
    <xf numFmtId="0" fontId="49" fillId="0" borderId="0"/>
    <xf numFmtId="0" fontId="7" fillId="0" borderId="0"/>
    <xf numFmtId="0" fontId="52" fillId="0" borderId="0"/>
    <xf numFmtId="0" fontId="52" fillId="0" borderId="0"/>
    <xf numFmtId="0" fontId="7" fillId="0" borderId="0"/>
    <xf numFmtId="0" fontId="7" fillId="0" borderId="0"/>
    <xf numFmtId="0" fontId="7" fillId="0" borderId="0"/>
    <xf numFmtId="43" fontId="1"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alignment vertical="top"/>
      <protection locked="0"/>
    </xf>
    <xf numFmtId="43" fontId="52"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0" fontId="20" fillId="0" borderId="0"/>
    <xf numFmtId="9" fontId="52" fillId="0" borderId="0" applyFont="0" applyFill="0" applyBorder="0" applyAlignment="0" applyProtection="0"/>
    <xf numFmtId="9" fontId="47" fillId="0" borderId="0" applyFont="0" applyFill="0" applyBorder="0" applyAlignment="0" applyProtection="0"/>
    <xf numFmtId="0" fontId="7" fillId="0" borderId="0"/>
    <xf numFmtId="9" fontId="20" fillId="0" borderId="0" applyFont="0" applyFill="0" applyBorder="0" applyAlignment="0" applyProtection="0"/>
    <xf numFmtId="0" fontId="1" fillId="0" borderId="0"/>
    <xf numFmtId="0" fontId="1" fillId="0" borderId="0"/>
    <xf numFmtId="9" fontId="47" fillId="0" borderId="0" applyFont="0" applyFill="0" applyBorder="0" applyAlignment="0" applyProtection="0"/>
    <xf numFmtId="0" fontId="20" fillId="0" borderId="0"/>
    <xf numFmtId="9" fontId="52" fillId="0" borderId="0" applyFont="0" applyFill="0" applyBorder="0" applyAlignment="0" applyProtection="0"/>
    <xf numFmtId="0" fontId="20" fillId="0" borderId="0"/>
    <xf numFmtId="43" fontId="52" fillId="0" borderId="0" applyFont="0" applyFill="0" applyBorder="0" applyAlignment="0" applyProtection="0"/>
    <xf numFmtId="9" fontId="52" fillId="0" borderId="0" applyFont="0" applyFill="0" applyBorder="0" applyAlignment="0" applyProtection="0"/>
    <xf numFmtId="9" fontId="49" fillId="0" borderId="0" applyFont="0" applyFill="0" applyBorder="0" applyAlignment="0" applyProtection="0"/>
    <xf numFmtId="0" fontId="50" fillId="0" borderId="0" applyNumberFormat="0" applyFill="0" applyBorder="0" applyAlignment="0" applyProtection="0">
      <alignment vertical="top"/>
      <protection locked="0"/>
    </xf>
    <xf numFmtId="0" fontId="45" fillId="0" borderId="0"/>
    <xf numFmtId="0" fontId="20" fillId="0" borderId="0"/>
    <xf numFmtId="0" fontId="20" fillId="0" borderId="0"/>
    <xf numFmtId="0" fontId="20" fillId="0" borderId="0"/>
    <xf numFmtId="0" fontId="20" fillId="0" borderId="0"/>
    <xf numFmtId="0" fontId="7" fillId="0" borderId="0"/>
    <xf numFmtId="0" fontId="1" fillId="0" borderId="0"/>
    <xf numFmtId="165" fontId="11" fillId="0" borderId="0"/>
    <xf numFmtId="43" fontId="53" fillId="0" borderId="0" applyFont="0" applyFill="0" applyBorder="0" applyAlignment="0" applyProtection="0"/>
    <xf numFmtId="0" fontId="53" fillId="0" borderId="0"/>
    <xf numFmtId="0" fontId="54" fillId="0" borderId="0" applyNumberFormat="0" applyFill="0" applyBorder="0" applyAlignment="0" applyProtection="0">
      <alignment vertical="top"/>
      <protection locked="0"/>
    </xf>
    <xf numFmtId="0" fontId="21"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22"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55" fillId="0" borderId="0" applyNumberFormat="0" applyFill="0" applyBorder="0" applyAlignment="0" applyProtection="0"/>
    <xf numFmtId="0" fontId="51" fillId="0" borderId="0" applyNumberFormat="0" applyFill="0" applyBorder="0" applyAlignment="0" applyProtection="0"/>
    <xf numFmtId="0" fontId="56" fillId="0" borderId="0" applyNumberFormat="0" applyFill="0" applyBorder="0" applyAlignment="0" applyProtection="0"/>
    <xf numFmtId="0" fontId="51" fillId="0" borderId="0" applyNumberFormat="0" applyFill="0" applyBorder="0" applyAlignment="0" applyProtection="0"/>
    <xf numFmtId="0" fontId="10" fillId="0" borderId="0" applyNumberFormat="0" applyBorder="0" applyProtection="0"/>
    <xf numFmtId="0" fontId="8" fillId="0" borderId="0" applyNumberFormat="0" applyFont="0" applyBorder="0" applyProtection="0"/>
    <xf numFmtId="0" fontId="10" fillId="0" borderId="0" applyNumberFormat="0" applyBorder="0" applyProtection="0"/>
    <xf numFmtId="0" fontId="10" fillId="0" borderId="0" applyNumberFormat="0" applyBorder="0" applyProtection="0"/>
    <xf numFmtId="0" fontId="22" fillId="0" borderId="0" applyNumberFormat="0" applyBorder="0" applyProtection="0"/>
    <xf numFmtId="0" fontId="22" fillId="0" borderId="0" applyNumberFormat="0" applyBorder="0" applyProtection="0"/>
    <xf numFmtId="44" fontId="1" fillId="0" borderId="0" applyFont="0" applyFill="0" applyBorder="0" applyAlignment="0" applyProtection="0"/>
    <xf numFmtId="0" fontId="8" fillId="0" borderId="0" applyNumberFormat="0" applyFont="0" applyBorder="0" applyProtection="0"/>
    <xf numFmtId="0" fontId="10" fillId="0" borderId="0" applyNumberFormat="0" applyBorder="0" applyProtection="0"/>
    <xf numFmtId="0" fontId="22" fillId="0" borderId="0" applyNumberFormat="0" applyBorder="0" applyProtection="0"/>
    <xf numFmtId="0" fontId="10" fillId="0" borderId="0" applyNumberFormat="0" applyBorder="0" applyProtection="0"/>
    <xf numFmtId="0" fontId="8" fillId="0" borderId="0" applyNumberFormat="0" applyFont="0" applyBorder="0" applyProtection="0"/>
    <xf numFmtId="0" fontId="22" fillId="0" borderId="0" applyNumberFormat="0" applyBorder="0" applyProtection="0"/>
    <xf numFmtId="0" fontId="22" fillId="0" borderId="0" applyNumberFormat="0" applyBorder="0" applyProtection="0"/>
    <xf numFmtId="0" fontId="8" fillId="0" borderId="0" applyNumberFormat="0" applyFont="0" applyBorder="0" applyProtection="0"/>
    <xf numFmtId="0" fontId="8" fillId="0" borderId="0" applyNumberFormat="0" applyFont="0" applyBorder="0" applyProtection="0"/>
    <xf numFmtId="0" fontId="10" fillId="0" borderId="0" applyNumberFormat="0" applyBorder="0" applyProtection="0"/>
    <xf numFmtId="0" fontId="8" fillId="0" borderId="0" applyNumberFormat="0" applyFont="0" applyBorder="0" applyProtection="0"/>
    <xf numFmtId="0" fontId="8" fillId="0" borderId="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8" fillId="0" borderId="0" applyNumberFormat="0" applyFon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9" fontId="8" fillId="0" borderId="0" applyFont="0" applyFill="0" applyBorder="0" applyAlignment="0" applyProtection="0"/>
    <xf numFmtId="9" fontId="8" fillId="0" borderId="0" applyFont="0" applyFill="0" applyBorder="0" applyAlignment="0" applyProtection="0"/>
    <xf numFmtId="0" fontId="1" fillId="19" borderId="0" applyNumberFormat="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57" fillId="0" borderId="0" applyBorder="0" applyProtection="0"/>
    <xf numFmtId="0" fontId="22" fillId="0" borderId="0" applyNumberFormat="0" applyBorder="0" applyProtection="0"/>
    <xf numFmtId="0" fontId="22" fillId="0" borderId="0" applyNumberFormat="0" applyBorder="0" applyProtection="0"/>
    <xf numFmtId="0" fontId="8" fillId="0" borderId="0"/>
    <xf numFmtId="0" fontId="1" fillId="0" borderId="0"/>
    <xf numFmtId="0" fontId="1" fillId="0" borderId="0"/>
    <xf numFmtId="0" fontId="7" fillId="0" borderId="0"/>
    <xf numFmtId="0" fontId="1" fillId="27" borderId="0" applyNumberFormat="0" applyBorder="0" applyAlignment="0" applyProtection="0"/>
    <xf numFmtId="0" fontId="58" fillId="50" borderId="0" applyNumberFormat="0" applyBorder="0" applyAlignment="0" applyProtection="0"/>
    <xf numFmtId="0" fontId="1" fillId="34"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44" fontId="1" fillId="0" borderId="0" applyFont="0" applyFill="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44" fontId="48" fillId="0" borderId="0" applyFont="0" applyFill="0" applyBorder="0" applyAlignment="0" applyProtection="0"/>
    <xf numFmtId="0" fontId="1" fillId="35" borderId="0" applyNumberFormat="0" applyBorder="0" applyAlignment="0" applyProtection="0"/>
    <xf numFmtId="0" fontId="1" fillId="19" borderId="0" applyNumberFormat="0" applyBorder="0" applyAlignment="0" applyProtection="0"/>
    <xf numFmtId="0" fontId="7" fillId="0" borderId="0"/>
    <xf numFmtId="0" fontId="1" fillId="34" borderId="0" applyNumberFormat="0" applyBorder="0" applyAlignment="0" applyProtection="0"/>
    <xf numFmtId="0" fontId="7" fillId="0" borderId="0"/>
    <xf numFmtId="44" fontId="1" fillId="0" borderId="0" applyFont="0" applyFill="0" applyBorder="0" applyAlignment="0" applyProtection="0"/>
    <xf numFmtId="0" fontId="1" fillId="31"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35"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 fillId="0" borderId="0"/>
    <xf numFmtId="0" fontId="1" fillId="15" borderId="0" applyNumberFormat="0" applyBorder="0" applyAlignment="0" applyProtection="0"/>
    <xf numFmtId="44" fontId="1" fillId="0" borderId="0" applyFont="0" applyFill="0" applyBorder="0" applyAlignment="0" applyProtection="0"/>
    <xf numFmtId="0" fontId="58" fillId="48" borderId="0" applyNumberFormat="0" applyBorder="0" applyAlignment="0" applyProtection="0"/>
    <xf numFmtId="0" fontId="61" fillId="56" borderId="21" applyNumberFormat="0" applyAlignment="0" applyProtection="0"/>
    <xf numFmtId="0" fontId="1" fillId="35" borderId="0" applyNumberFormat="0" applyBorder="0" applyAlignment="0" applyProtection="0"/>
    <xf numFmtId="0" fontId="1" fillId="30" borderId="0" applyNumberFormat="0" applyBorder="0" applyAlignment="0" applyProtection="0"/>
    <xf numFmtId="0" fontId="1" fillId="35" borderId="0" applyNumberFormat="0" applyBorder="0" applyAlignment="0" applyProtection="0"/>
    <xf numFmtId="44" fontId="1" fillId="0" borderId="0" applyFont="0" applyFill="0" applyBorder="0" applyAlignment="0" applyProtection="0"/>
    <xf numFmtId="0" fontId="58" fillId="45"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0" borderId="0"/>
    <xf numFmtId="0" fontId="58" fillId="49" borderId="0" applyNumberFormat="0" applyBorder="0" applyAlignment="0" applyProtection="0"/>
    <xf numFmtId="0" fontId="1" fillId="30" borderId="0" applyNumberFormat="0" applyBorder="0" applyAlignment="0" applyProtection="0"/>
    <xf numFmtId="0" fontId="1" fillId="23" borderId="0" applyNumberFormat="0" applyBorder="0" applyAlignment="0" applyProtection="0"/>
    <xf numFmtId="44" fontId="1" fillId="0" borderId="0" applyFont="0" applyFill="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19"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19" borderId="0" applyNumberFormat="0" applyBorder="0" applyAlignment="0" applyProtection="0"/>
    <xf numFmtId="0" fontId="58" fillId="48"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0" fontId="1" fillId="19" borderId="0" applyNumberFormat="0" applyBorder="0" applyAlignment="0" applyProtection="0"/>
    <xf numFmtId="44" fontId="1" fillId="0" borderId="0" applyFont="0" applyFill="0" applyBorder="0" applyAlignment="0" applyProtection="0"/>
    <xf numFmtId="0" fontId="1" fillId="15" borderId="0" applyNumberFormat="0" applyBorder="0" applyAlignment="0" applyProtection="0"/>
    <xf numFmtId="44" fontId="1" fillId="0" borderId="0" applyFont="0" applyFill="0" applyBorder="0" applyAlignment="0" applyProtection="0"/>
    <xf numFmtId="0" fontId="1" fillId="15"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7" fillId="43" borderId="0" applyNumberFormat="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7" borderId="0" applyNumberFormat="0" applyBorder="0" applyAlignment="0" applyProtection="0"/>
    <xf numFmtId="44" fontId="1" fillId="0" borderId="0" applyFont="0" applyFill="0" applyBorder="0" applyAlignment="0" applyProtection="0"/>
    <xf numFmtId="0" fontId="47" fillId="43" borderId="0" applyNumberFormat="0" applyBorder="0" applyAlignment="0" applyProtection="0"/>
    <xf numFmtId="0" fontId="1" fillId="27"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7" fillId="4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44" fontId="1" fillId="0" borderId="0" applyFont="0" applyFill="0" applyBorder="0" applyAlignment="0" applyProtection="0"/>
    <xf numFmtId="0" fontId="47" fillId="40" borderId="0" applyNumberFormat="0" applyBorder="0" applyAlignment="0" applyProtection="0"/>
    <xf numFmtId="44" fontId="1" fillId="0" borderId="0" applyFont="0" applyFill="0" applyBorder="0" applyAlignment="0" applyProtection="0"/>
    <xf numFmtId="0" fontId="1" fillId="27" borderId="0" applyNumberFormat="0" applyBorder="0" applyAlignment="0" applyProtection="0"/>
    <xf numFmtId="44" fontId="1" fillId="0" borderId="0" applyFont="0" applyFill="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47" fillId="44" borderId="0" applyNumberFormat="0" applyBorder="0" applyAlignment="0" applyProtection="0"/>
    <xf numFmtId="0" fontId="1" fillId="34" borderId="0" applyNumberFormat="0" applyBorder="0" applyAlignment="0" applyProtection="0"/>
    <xf numFmtId="0" fontId="58" fillId="51"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7" fillId="0" borderId="0"/>
    <xf numFmtId="44" fontId="1" fillId="0" borderId="0" applyFont="0" applyFill="0" applyBorder="0" applyAlignment="0" applyProtection="0"/>
    <xf numFmtId="0" fontId="1" fillId="23" borderId="0" applyNumberFormat="0" applyBorder="0" applyAlignment="0" applyProtection="0"/>
    <xf numFmtId="0" fontId="7" fillId="0" borderId="0"/>
    <xf numFmtId="0" fontId="58" fillId="44" borderId="0" applyNumberFormat="0" applyBorder="0" applyAlignment="0" applyProtection="0"/>
    <xf numFmtId="0" fontId="7" fillId="0" borderId="0"/>
    <xf numFmtId="44" fontId="1" fillId="0" borderId="0" applyFont="0" applyFill="0" applyBorder="0" applyAlignment="0" applyProtection="0"/>
    <xf numFmtId="0" fontId="60" fillId="55" borderId="20" applyNumberFormat="0" applyAlignment="0" applyProtection="0"/>
    <xf numFmtId="43" fontId="48" fillId="0" borderId="0" applyFont="0" applyFill="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43" fontId="48" fillId="0" borderId="0" applyFont="0" applyFill="0" applyBorder="0" applyAlignment="0" applyProtection="0"/>
    <xf numFmtId="0" fontId="1" fillId="27" borderId="0" applyNumberFormat="0" applyBorder="0" applyAlignment="0" applyProtection="0"/>
    <xf numFmtId="44" fontId="1" fillId="0" borderId="0" applyFont="0" applyFill="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0" fontId="7" fillId="0" borderId="0"/>
    <xf numFmtId="44" fontId="1" fillId="0" borderId="0" applyFont="0" applyFill="0" applyBorder="0" applyAlignment="0" applyProtection="0"/>
    <xf numFmtId="0" fontId="1" fillId="23" borderId="0" applyNumberFormat="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58" fillId="47" borderId="0" applyNumberFormat="0" applyBorder="0" applyAlignment="0" applyProtection="0"/>
    <xf numFmtId="44" fontId="1" fillId="0" borderId="0" applyFont="0" applyFill="0" applyBorder="0" applyAlignment="0" applyProtection="0"/>
    <xf numFmtId="0" fontId="47" fillId="42" borderId="0" applyNumberFormat="0" applyBorder="0" applyAlignment="0" applyProtection="0"/>
    <xf numFmtId="44" fontId="1" fillId="0" borderId="0" applyFont="0" applyFill="0" applyBorder="0" applyAlignment="0" applyProtection="0"/>
    <xf numFmtId="0" fontId="1" fillId="35" borderId="0" applyNumberFormat="0" applyBorder="0" applyAlignment="0" applyProtection="0"/>
    <xf numFmtId="0" fontId="58" fillId="53"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34" borderId="0" applyNumberFormat="0" applyBorder="0" applyAlignment="0" applyProtection="0"/>
    <xf numFmtId="0" fontId="1" fillId="23" borderId="0" applyNumberFormat="0" applyBorder="0" applyAlignment="0" applyProtection="0"/>
    <xf numFmtId="0" fontId="7" fillId="0" borderId="0"/>
    <xf numFmtId="0" fontId="1" fillId="30" borderId="0" applyNumberFormat="0" applyBorder="0" applyAlignment="0" applyProtection="0"/>
    <xf numFmtId="0" fontId="1" fillId="23" borderId="0" applyNumberFormat="0" applyBorder="0" applyAlignment="0" applyProtection="0"/>
    <xf numFmtId="0" fontId="58" fillId="49" borderId="0" applyNumberFormat="0" applyBorder="0" applyAlignment="0" applyProtection="0"/>
    <xf numFmtId="0" fontId="1" fillId="34"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44" fontId="1" fillId="0" borderId="0" applyFont="0" applyFill="0" applyBorder="0" applyAlignment="0" applyProtection="0"/>
    <xf numFmtId="0" fontId="1" fillId="27" borderId="0" applyNumberFormat="0" applyBorder="0" applyAlignment="0" applyProtection="0"/>
    <xf numFmtId="44" fontId="48" fillId="0" borderId="0" applyFont="0" applyFill="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20" fillId="0" borderId="0"/>
    <xf numFmtId="0" fontId="20" fillId="0" borderId="0"/>
    <xf numFmtId="0" fontId="1" fillId="14" borderId="0" applyNumberFormat="0" applyBorder="0" applyAlignment="0" applyProtection="0"/>
    <xf numFmtId="0" fontId="1" fillId="14" borderId="0" applyNumberFormat="0" applyBorder="0" applyAlignment="0" applyProtection="0"/>
    <xf numFmtId="0" fontId="20" fillId="0" borderId="0"/>
    <xf numFmtId="0" fontId="1" fillId="14" borderId="0" applyNumberFormat="0" applyBorder="0" applyAlignment="0" applyProtection="0"/>
    <xf numFmtId="0" fontId="47"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7" fillId="3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47"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44" fontId="1" fillId="0" borderId="0" applyFont="0" applyFill="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7"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47"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8"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62" fillId="0" borderId="0" applyNumberFormat="0" applyFill="0" applyBorder="0" applyAlignment="0" applyProtection="0"/>
    <xf numFmtId="0" fontId="63" fillId="39" borderId="0" applyNumberFormat="0" applyBorder="0" applyAlignment="0" applyProtection="0"/>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0" fontId="67" fillId="42" borderId="20" applyNumberFormat="0" applyAlignment="0" applyProtection="0"/>
    <xf numFmtId="0" fontId="68" fillId="0" borderId="25" applyNumberFormat="0" applyFill="0" applyAlignment="0" applyProtection="0"/>
    <xf numFmtId="0" fontId="69" fillId="5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70"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58" borderId="26" applyNumberFormat="0" applyFont="0" applyAlignment="0" applyProtection="0"/>
    <xf numFmtId="0" fontId="48" fillId="58" borderId="26"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1" fillId="12" borderId="18" applyNumberFormat="0" applyFont="0" applyAlignment="0" applyProtection="0"/>
    <xf numFmtId="0" fontId="71" fillId="55" borderId="2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2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2" fillId="0" borderId="0" applyNumberFormat="0" applyFill="0" applyBorder="0" applyAlignment="0" applyProtection="0"/>
    <xf numFmtId="0" fontId="73" fillId="0" borderId="28" applyNumberFormat="0" applyFill="0" applyAlignment="0" applyProtection="0"/>
    <xf numFmtId="0" fontId="74" fillId="0" borderId="0" applyNumberFormat="0" applyFill="0" applyBorder="0" applyAlignment="0" applyProtection="0"/>
    <xf numFmtId="0" fontId="20" fillId="0" borderId="0"/>
    <xf numFmtId="43" fontId="48" fillId="0" borderId="0" applyFont="0" applyFill="0" applyBorder="0" applyAlignment="0" applyProtection="0"/>
    <xf numFmtId="43" fontId="48" fillId="0" borderId="0" applyFont="0" applyFill="0" applyBorder="0" applyAlignment="0" applyProtection="0"/>
    <xf numFmtId="43" fontId="20"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20"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53" fillId="0" borderId="0"/>
    <xf numFmtId="0" fontId="20" fillId="0" borderId="0"/>
    <xf numFmtId="0" fontId="20" fillId="0" borderId="0"/>
    <xf numFmtId="0" fontId="20" fillId="0" borderId="0"/>
    <xf numFmtId="0" fontId="20" fillId="0" borderId="0"/>
  </cellStyleXfs>
  <cellXfs count="540">
    <xf numFmtId="0" fontId="0" fillId="0" borderId="0" xfId="0"/>
    <xf numFmtId="0" fontId="4" fillId="0" borderId="0" xfId="0" applyFont="1" applyAlignment="1" applyProtection="1">
      <alignment vertical="top" wrapText="1"/>
    </xf>
    <xf numFmtId="0" fontId="2" fillId="0" borderId="0" xfId="0" applyFont="1" applyAlignment="1" applyProtection="1">
      <alignment vertical="top" wrapText="1"/>
    </xf>
    <xf numFmtId="0" fontId="5" fillId="0" borderId="0" xfId="0" applyFont="1" applyAlignment="1" applyProtection="1">
      <alignment vertical="top" wrapText="1"/>
    </xf>
    <xf numFmtId="0" fontId="3" fillId="0" borderId="0" xfId="1" applyFill="1"/>
    <xf numFmtId="0" fontId="0" fillId="0" borderId="0" xfId="0" applyFont="1" applyAlignment="1" applyProtection="1">
      <alignment vertical="top" wrapText="1"/>
    </xf>
    <xf numFmtId="0" fontId="3" fillId="0" borderId="0" xfId="1" applyBorder="1" applyAlignment="1" applyProtection="1">
      <alignment vertical="top" wrapText="1"/>
    </xf>
    <xf numFmtId="2" fontId="3" fillId="0" borderId="0" xfId="1" applyNumberFormat="1" applyBorder="1" applyAlignment="1" applyProtection="1">
      <alignment vertical="top" wrapText="1"/>
    </xf>
    <xf numFmtId="0" fontId="3" fillId="0" borderId="0" xfId="1" applyFill="1" applyAlignment="1">
      <alignment vertical="top"/>
    </xf>
    <xf numFmtId="0" fontId="3" fillId="0" borderId="0" xfId="1" applyBorder="1" applyAlignment="1" applyProtection="1">
      <alignment horizontal="right" vertical="top" wrapText="1"/>
    </xf>
    <xf numFmtId="0" fontId="0" fillId="0" borderId="0" xfId="2" applyFont="1" applyFill="1" applyAlignment="1"/>
    <xf numFmtId="0" fontId="0" fillId="0" borderId="0" xfId="3" applyFont="1" applyFill="1" applyAlignment="1"/>
    <xf numFmtId="0" fontId="0" fillId="0" borderId="0" xfId="2" applyFont="1" applyFill="1" applyAlignment="1">
      <alignment wrapText="1"/>
    </xf>
    <xf numFmtId="0" fontId="12" fillId="0" borderId="0" xfId="9" applyFont="1" applyAlignment="1">
      <alignment vertical="center"/>
    </xf>
    <xf numFmtId="0" fontId="8" fillId="0" borderId="0" xfId="9" applyAlignment="1">
      <alignment wrapText="1"/>
    </xf>
    <xf numFmtId="0" fontId="8" fillId="0" borderId="0" xfId="9"/>
    <xf numFmtId="0" fontId="15" fillId="3" borderId="2" xfId="9" applyFont="1" applyFill="1" applyBorder="1" applyAlignment="1">
      <alignment wrapText="1"/>
    </xf>
    <xf numFmtId="0" fontId="15" fillId="3" borderId="1" xfId="9" applyFont="1" applyFill="1" applyBorder="1" applyAlignment="1">
      <alignment horizontal="right" wrapText="1"/>
    </xf>
    <xf numFmtId="0" fontId="8" fillId="0" borderId="2" xfId="9" applyFill="1" applyBorder="1"/>
    <xf numFmtId="0" fontId="8" fillId="0" borderId="1" xfId="9" applyFill="1" applyBorder="1" applyAlignment="1">
      <alignment horizontal="right"/>
    </xf>
    <xf numFmtId="0" fontId="8" fillId="3" borderId="2" xfId="9" applyFill="1" applyBorder="1"/>
    <xf numFmtId="0" fontId="8" fillId="3" borderId="1" xfId="9" applyFill="1" applyBorder="1" applyAlignment="1">
      <alignment horizontal="right"/>
    </xf>
    <xf numFmtId="0" fontId="8" fillId="0" borderId="1" xfId="9" applyFill="1" applyBorder="1"/>
    <xf numFmtId="0" fontId="16" fillId="0" borderId="0" xfId="9" applyFont="1"/>
    <xf numFmtId="0" fontId="21" fillId="0" borderId="0" xfId="10" applyFont="1"/>
    <xf numFmtId="0" fontId="15" fillId="3" borderId="3" xfId="9" applyFont="1" applyFill="1" applyBorder="1" applyAlignment="1">
      <alignment horizontal="right" wrapText="1"/>
    </xf>
    <xf numFmtId="0" fontId="8" fillId="0" borderId="3" xfId="9" applyFill="1" applyBorder="1"/>
    <xf numFmtId="0" fontId="8" fillId="3" borderId="0" xfId="9" applyFill="1"/>
    <xf numFmtId="0" fontId="8" fillId="3" borderId="4" xfId="9" applyFill="1" applyBorder="1" applyAlignment="1">
      <alignment wrapText="1"/>
    </xf>
    <xf numFmtId="0" fontId="8" fillId="3" borderId="5" xfId="9" applyFill="1" applyBorder="1" applyAlignment="1">
      <alignment wrapText="1"/>
    </xf>
    <xf numFmtId="0" fontId="8" fillId="3" borderId="2" xfId="9" applyFill="1" applyBorder="1" applyAlignment="1">
      <alignment wrapText="1"/>
    </xf>
    <xf numFmtId="0" fontId="8" fillId="3" borderId="3" xfId="9" applyFill="1" applyBorder="1" applyAlignment="1">
      <alignment wrapText="1"/>
    </xf>
    <xf numFmtId="0" fontId="8" fillId="3" borderId="1" xfId="9" applyFill="1" applyBorder="1" applyAlignment="1">
      <alignment wrapText="1"/>
    </xf>
    <xf numFmtId="0" fontId="8" fillId="0" borderId="0" xfId="9" applyFill="1"/>
    <xf numFmtId="0" fontId="8" fillId="0" borderId="6" xfId="9" applyFill="1" applyBorder="1" applyAlignment="1">
      <alignment wrapText="1"/>
    </xf>
    <xf numFmtId="0" fontId="8" fillId="0" borderId="7" xfId="9" applyFill="1" applyBorder="1" applyAlignment="1">
      <alignment wrapText="1"/>
    </xf>
    <xf numFmtId="0" fontId="8" fillId="0" borderId="8" xfId="9" applyFill="1" applyBorder="1" applyAlignment="1">
      <alignment wrapText="1"/>
    </xf>
    <xf numFmtId="0" fontId="8" fillId="0" borderId="9" xfId="9" applyFill="1" applyBorder="1" applyAlignment="1">
      <alignment wrapText="1"/>
    </xf>
    <xf numFmtId="0" fontId="8" fillId="0" borderId="10" xfId="9" applyFill="1" applyBorder="1" applyAlignment="1">
      <alignment wrapText="1"/>
    </xf>
    <xf numFmtId="0" fontId="8" fillId="0" borderId="2" xfId="9" applyFill="1" applyBorder="1" applyAlignment="1">
      <alignment wrapText="1"/>
    </xf>
    <xf numFmtId="0" fontId="8" fillId="0" borderId="1" xfId="9" applyFill="1" applyBorder="1" applyAlignment="1">
      <alignment wrapText="1"/>
    </xf>
    <xf numFmtId="0" fontId="8" fillId="3" borderId="8" xfId="9" applyFill="1" applyBorder="1" applyAlignment="1">
      <alignment wrapText="1"/>
    </xf>
    <xf numFmtId="0" fontId="8" fillId="3" borderId="0" xfId="9" applyFill="1" applyAlignment="1">
      <alignment wrapText="1"/>
    </xf>
    <xf numFmtId="0" fontId="8" fillId="0" borderId="0" xfId="9" applyFill="1" applyAlignment="1">
      <alignment wrapText="1"/>
    </xf>
    <xf numFmtId="0" fontId="8" fillId="3" borderId="7" xfId="9" applyFill="1" applyBorder="1" applyAlignment="1">
      <alignment wrapText="1"/>
    </xf>
    <xf numFmtId="0" fontId="8" fillId="3" borderId="10" xfId="9" applyFill="1" applyBorder="1" applyAlignment="1">
      <alignment wrapText="1"/>
    </xf>
    <xf numFmtId="0" fontId="8" fillId="0" borderId="5" xfId="9" applyFill="1" applyBorder="1" applyAlignment="1">
      <alignment wrapText="1"/>
    </xf>
    <xf numFmtId="0" fontId="8" fillId="0" borderId="3" xfId="9" applyFill="1" applyBorder="1" applyAlignment="1">
      <alignment wrapText="1"/>
    </xf>
    <xf numFmtId="0" fontId="12" fillId="0" borderId="0" xfId="9" applyFont="1" applyAlignment="1"/>
    <xf numFmtId="0" fontId="8" fillId="0" borderId="0" xfId="9" applyAlignment="1">
      <alignment horizontal="left"/>
    </xf>
    <xf numFmtId="0" fontId="8" fillId="0" borderId="0" xfId="9" applyAlignment="1"/>
    <xf numFmtId="0" fontId="15" fillId="3" borderId="0" xfId="9" applyFont="1" applyFill="1" applyAlignment="1">
      <alignment wrapText="1"/>
    </xf>
    <xf numFmtId="0" fontId="8" fillId="3" borderId="0" xfId="9" applyFill="1" applyAlignment="1">
      <alignment horizontal="left"/>
    </xf>
    <xf numFmtId="0" fontId="8" fillId="0" borderId="0" xfId="9" applyAlignment="1">
      <alignment horizontal="left" wrapText="1"/>
    </xf>
    <xf numFmtId="0" fontId="16" fillId="0" borderId="0" xfId="9" applyFont="1" applyAlignment="1"/>
    <xf numFmtId="0" fontId="12" fillId="0" borderId="0" xfId="9" applyFont="1"/>
    <xf numFmtId="3" fontId="0" fillId="0" borderId="0" xfId="11" applyNumberFormat="1" applyFont="1" applyFill="1" applyAlignment="1" applyProtection="1">
      <protection locked="0"/>
    </xf>
    <xf numFmtId="3" fontId="0" fillId="0" borderId="0" xfId="11" applyNumberFormat="1" applyFont="1" applyFill="1" applyAlignment="1" applyProtection="1">
      <alignment horizontal="right"/>
      <protection locked="0"/>
    </xf>
    <xf numFmtId="3" fontId="0" fillId="0" borderId="0" xfId="12" applyNumberFormat="1" applyFont="1" applyFill="1" applyAlignment="1">
      <alignment horizontal="right"/>
    </xf>
    <xf numFmtId="164" fontId="8" fillId="0" borderId="0" xfId="13" applyNumberFormat="1"/>
    <xf numFmtId="3" fontId="0" fillId="3" borderId="0" xfId="11" applyNumberFormat="1" applyFont="1" applyFill="1" applyAlignment="1" applyProtection="1">
      <protection locked="0"/>
    </xf>
    <xf numFmtId="3" fontId="0" fillId="3" borderId="0" xfId="11" applyNumberFormat="1" applyFont="1" applyFill="1" applyAlignment="1" applyProtection="1">
      <alignment horizontal="right"/>
      <protection locked="0"/>
    </xf>
    <xf numFmtId="3" fontId="0" fillId="3" borderId="0" xfId="12" applyNumberFormat="1" applyFont="1" applyFill="1" applyAlignment="1">
      <alignment horizontal="right"/>
    </xf>
    <xf numFmtId="164" fontId="8" fillId="4" borderId="0" xfId="13" applyNumberFormat="1" applyFill="1" applyAlignment="1">
      <alignment horizontal="right"/>
    </xf>
    <xf numFmtId="3" fontId="0" fillId="0" borderId="0" xfId="11" applyNumberFormat="1" applyFont="1" applyFill="1" applyAlignment="1" applyProtection="1">
      <alignment wrapText="1"/>
      <protection locked="0"/>
    </xf>
    <xf numFmtId="3" fontId="0" fillId="0" borderId="0" xfId="11" applyNumberFormat="1" applyFont="1" applyFill="1" applyAlignment="1" applyProtection="1">
      <alignment horizontal="right" wrapText="1"/>
      <protection locked="0"/>
    </xf>
    <xf numFmtId="3" fontId="0" fillId="0" borderId="0" xfId="12" applyNumberFormat="1" applyFont="1" applyFill="1" applyAlignment="1">
      <alignment horizontal="right" wrapText="1"/>
    </xf>
    <xf numFmtId="3" fontId="12" fillId="3" borderId="0" xfId="11" applyNumberFormat="1" applyFont="1" applyFill="1" applyAlignment="1" applyProtection="1">
      <protection locked="0"/>
    </xf>
    <xf numFmtId="3" fontId="12" fillId="3" borderId="0" xfId="11" applyNumberFormat="1" applyFont="1" applyFill="1" applyAlignment="1" applyProtection="1">
      <alignment horizontal="right"/>
      <protection locked="0"/>
    </xf>
    <xf numFmtId="3" fontId="12" fillId="3" borderId="0" xfId="12" applyNumberFormat="1" applyFont="1" applyFill="1" applyAlignment="1">
      <alignment horizontal="right"/>
    </xf>
    <xf numFmtId="164" fontId="12" fillId="4" borderId="0" xfId="13" applyNumberFormat="1" applyFont="1" applyFill="1" applyAlignment="1">
      <alignment horizontal="right"/>
    </xf>
    <xf numFmtId="3" fontId="23" fillId="0" borderId="0" xfId="11" applyNumberFormat="1" applyFont="1" applyFill="1" applyAlignment="1">
      <alignment horizontal="right"/>
    </xf>
    <xf numFmtId="0" fontId="16" fillId="0" borderId="0" xfId="9" applyFont="1" applyFill="1"/>
    <xf numFmtId="0" fontId="16" fillId="5" borderId="0" xfId="12" applyFont="1" applyFill="1" applyAlignment="1"/>
    <xf numFmtId="0" fontId="12" fillId="3" borderId="2" xfId="11" applyFont="1" applyFill="1" applyBorder="1" applyAlignment="1">
      <alignment wrapText="1"/>
    </xf>
    <xf numFmtId="0" fontId="0" fillId="0" borderId="2" xfId="11" applyFont="1" applyFill="1" applyBorder="1" applyAlignment="1">
      <alignment wrapText="1"/>
    </xf>
    <xf numFmtId="3" fontId="8" fillId="0" borderId="3" xfId="9" applyNumberFormat="1" applyFill="1" applyBorder="1" applyAlignment="1">
      <alignment horizontal="right"/>
    </xf>
    <xf numFmtId="164" fontId="18" fillId="0" borderId="3" xfId="9" applyNumberFormat="1" applyFont="1" applyFill="1" applyBorder="1" applyAlignment="1">
      <alignment horizontal="right"/>
    </xf>
    <xf numFmtId="10" fontId="8" fillId="0" borderId="0" xfId="13" applyNumberFormat="1"/>
    <xf numFmtId="0" fontId="0" fillId="3" borderId="2" xfId="11" applyFont="1" applyFill="1" applyBorder="1" applyAlignment="1">
      <alignment wrapText="1"/>
    </xf>
    <xf numFmtId="3" fontId="8" fillId="3" borderId="3" xfId="9" applyNumberFormat="1" applyFill="1" applyBorder="1" applyAlignment="1">
      <alignment horizontal="right"/>
    </xf>
    <xf numFmtId="164" fontId="0" fillId="3" borderId="3" xfId="13" applyNumberFormat="1" applyFont="1" applyFill="1" applyBorder="1" applyAlignment="1">
      <alignment horizontal="right"/>
    </xf>
    <xf numFmtId="3" fontId="12" fillId="3" borderId="3" xfId="9" applyNumberFormat="1" applyFont="1" applyFill="1" applyBorder="1" applyAlignment="1">
      <alignment horizontal="right"/>
    </xf>
    <xf numFmtId="164" fontId="12" fillId="3" borderId="3" xfId="13" applyNumberFormat="1" applyFont="1" applyFill="1" applyBorder="1" applyAlignment="1">
      <alignment horizontal="right"/>
    </xf>
    <xf numFmtId="0" fontId="18" fillId="0" borderId="2" xfId="11" applyFont="1" applyFill="1" applyBorder="1" applyAlignment="1">
      <alignment wrapText="1"/>
    </xf>
    <xf numFmtId="2" fontId="18" fillId="0" borderId="3" xfId="9" applyNumberFormat="1" applyFont="1" applyFill="1" applyBorder="1" applyAlignment="1">
      <alignment horizontal="right"/>
    </xf>
    <xf numFmtId="0" fontId="12" fillId="0" borderId="2" xfId="11" applyFont="1" applyFill="1" applyBorder="1" applyAlignment="1">
      <alignment wrapText="1"/>
    </xf>
    <xf numFmtId="3" fontId="12" fillId="0" borderId="3" xfId="9" applyNumberFormat="1" applyFont="1" applyFill="1" applyBorder="1" applyAlignment="1">
      <alignment horizontal="right"/>
    </xf>
    <xf numFmtId="164" fontId="19" fillId="0" borderId="3" xfId="9" applyNumberFormat="1" applyFont="1" applyFill="1" applyBorder="1" applyAlignment="1">
      <alignment horizontal="right"/>
    </xf>
    <xf numFmtId="164" fontId="12" fillId="0" borderId="0" xfId="13" applyNumberFormat="1" applyFont="1"/>
    <xf numFmtId="3" fontId="23" fillId="0" borderId="0" xfId="11" applyNumberFormat="1" applyFont="1" applyFill="1" applyAlignment="1"/>
    <xf numFmtId="0" fontId="24" fillId="0" borderId="0" xfId="9" applyFont="1"/>
    <xf numFmtId="164" fontId="8" fillId="0" borderId="1" xfId="9" applyNumberFormat="1" applyFill="1" applyBorder="1"/>
    <xf numFmtId="164" fontId="8" fillId="0" borderId="0" xfId="9" applyNumberFormat="1" applyFill="1"/>
    <xf numFmtId="164" fontId="8" fillId="0" borderId="0" xfId="9" applyNumberFormat="1"/>
    <xf numFmtId="164" fontId="8" fillId="3" borderId="1" xfId="9" applyNumberFormat="1" applyFill="1" applyBorder="1"/>
    <xf numFmtId="164" fontId="0" fillId="0" borderId="0" xfId="13" applyNumberFormat="1" applyFont="1" applyFill="1"/>
    <xf numFmtId="3" fontId="8" fillId="0" borderId="0" xfId="9" applyNumberFormat="1" applyFill="1"/>
    <xf numFmtId="164" fontId="8" fillId="0" borderId="0" xfId="13" applyNumberFormat="1" applyFill="1"/>
    <xf numFmtId="3" fontId="8" fillId="0" borderId="1" xfId="9" applyNumberFormat="1" applyBorder="1"/>
    <xf numFmtId="0" fontId="8" fillId="0" borderId="1" xfId="9" applyBorder="1"/>
    <xf numFmtId="3" fontId="8" fillId="0" borderId="0" xfId="9" applyNumberFormat="1"/>
    <xf numFmtId="3" fontId="8" fillId="0" borderId="1" xfId="9" applyNumberFormat="1" applyFont="1" applyBorder="1" applyAlignment="1">
      <alignment horizontal="right"/>
    </xf>
    <xf numFmtId="3" fontId="8" fillId="0" borderId="0" xfId="9" applyNumberFormat="1" applyFont="1"/>
    <xf numFmtId="0" fontId="8" fillId="0" borderId="0" xfId="9" applyFont="1" applyAlignment="1">
      <alignment horizontal="right" wrapText="1"/>
    </xf>
    <xf numFmtId="164" fontId="0" fillId="0" borderId="1" xfId="15" applyNumberFormat="1" applyFont="1" applyFill="1" applyBorder="1" applyAlignment="1">
      <alignment horizontal="right" vertical="center" wrapText="1"/>
    </xf>
    <xf numFmtId="3" fontId="8" fillId="3" borderId="0" xfId="9" applyNumberFormat="1" applyFont="1" applyFill="1" applyAlignment="1">
      <alignment horizontal="right" wrapText="1"/>
    </xf>
    <xf numFmtId="0" fontId="8" fillId="3" borderId="1" xfId="9" applyFont="1" applyFill="1" applyBorder="1" applyAlignment="1">
      <alignment horizontal="right"/>
    </xf>
    <xf numFmtId="164" fontId="8" fillId="3" borderId="1" xfId="9" applyNumberFormat="1" applyFont="1" applyFill="1" applyBorder="1"/>
    <xf numFmtId="3" fontId="12" fillId="3" borderId="0" xfId="9" applyNumberFormat="1" applyFont="1" applyFill="1" applyAlignment="1">
      <alignment horizontal="right" wrapText="1"/>
    </xf>
    <xf numFmtId="3" fontId="12" fillId="3" borderId="0" xfId="9" applyNumberFormat="1" applyFont="1" applyFill="1" applyAlignment="1">
      <alignment wrapText="1"/>
    </xf>
    <xf numFmtId="0" fontId="12" fillId="3" borderId="1" xfId="9" applyFont="1" applyFill="1" applyBorder="1" applyAlignment="1">
      <alignment horizontal="right"/>
    </xf>
    <xf numFmtId="164" fontId="12" fillId="3" borderId="1" xfId="9" applyNumberFormat="1" applyFont="1" applyFill="1" applyBorder="1"/>
    <xf numFmtId="0" fontId="12" fillId="0" borderId="0" xfId="9" applyFont="1" applyFill="1"/>
    <xf numFmtId="0" fontId="12" fillId="0" borderId="0" xfId="11" applyFont="1" applyFill="1" applyAlignment="1"/>
    <xf numFmtId="3" fontId="12" fillId="0" borderId="0" xfId="9" applyNumberFormat="1" applyFont="1" applyFill="1" applyAlignment="1">
      <alignment horizontal="right"/>
    </xf>
    <xf numFmtId="0" fontId="12" fillId="0" borderId="0" xfId="9" applyFont="1" applyFill="1" applyAlignment="1"/>
    <xf numFmtId="0" fontId="8" fillId="3" borderId="1" xfId="9" applyFill="1" applyBorder="1"/>
    <xf numFmtId="0" fontId="0" fillId="0" borderId="0" xfId="11" applyFont="1" applyFill="1" applyAlignment="1" applyProtection="1">
      <alignment horizontal="left" vertical="center" wrapText="1"/>
      <protection locked="0"/>
    </xf>
    <xf numFmtId="3" fontId="0" fillId="0" borderId="0" xfId="11" applyNumberFormat="1" applyFont="1" applyFill="1" applyAlignment="1" applyProtection="1">
      <alignment horizontal="right" vertical="center" wrapText="1"/>
      <protection locked="0"/>
    </xf>
    <xf numFmtId="164" fontId="8" fillId="0" borderId="1" xfId="9" applyNumberFormat="1" applyBorder="1" applyAlignment="1">
      <alignment horizontal="right"/>
    </xf>
    <xf numFmtId="3" fontId="8" fillId="0" borderId="1" xfId="9" applyNumberFormat="1" applyBorder="1" applyAlignment="1">
      <alignment horizontal="right"/>
    </xf>
    <xf numFmtId="164" fontId="8" fillId="0" borderId="1" xfId="13" applyNumberFormat="1" applyBorder="1" applyAlignment="1">
      <alignment horizontal="right"/>
    </xf>
    <xf numFmtId="164" fontId="18" fillId="0" borderId="1" xfId="9" applyNumberFormat="1" applyFont="1" applyBorder="1" applyAlignment="1">
      <alignment horizontal="right"/>
    </xf>
    <xf numFmtId="2" fontId="8" fillId="0" borderId="0" xfId="13" applyNumberFormat="1" applyFill="1"/>
    <xf numFmtId="0" fontId="8" fillId="3" borderId="1" xfId="9" applyFill="1" applyBorder="1" applyAlignment="1"/>
    <xf numFmtId="3" fontId="8" fillId="3" borderId="1" xfId="9" applyNumberFormat="1" applyFill="1" applyBorder="1" applyAlignment="1">
      <alignment horizontal="right"/>
    </xf>
    <xf numFmtId="164" fontId="8" fillId="3" borderId="1" xfId="9" applyNumberFormat="1" applyFill="1" applyBorder="1" applyAlignment="1">
      <alignment horizontal="right"/>
    </xf>
    <xf numFmtId="164" fontId="8" fillId="3" borderId="1" xfId="13" applyNumberFormat="1" applyFill="1" applyBorder="1" applyAlignment="1">
      <alignment horizontal="right"/>
    </xf>
    <xf numFmtId="0" fontId="8" fillId="0" borderId="1" xfId="9" applyBorder="1" applyAlignment="1"/>
    <xf numFmtId="0" fontId="12" fillId="3" borderId="1" xfId="9" applyFont="1" applyFill="1" applyBorder="1" applyAlignment="1"/>
    <xf numFmtId="3" fontId="12" fillId="3" borderId="1" xfId="9" applyNumberFormat="1" applyFont="1" applyFill="1" applyBorder="1" applyAlignment="1">
      <alignment horizontal="right"/>
    </xf>
    <xf numFmtId="164" fontId="12" fillId="3" borderId="1" xfId="9" applyNumberFormat="1" applyFont="1" applyFill="1" applyBorder="1" applyAlignment="1">
      <alignment horizontal="right"/>
    </xf>
    <xf numFmtId="0" fontId="12" fillId="3" borderId="1" xfId="9" applyFont="1" applyFill="1" applyBorder="1"/>
    <xf numFmtId="164" fontId="12" fillId="3" borderId="1" xfId="13" applyNumberFormat="1" applyFont="1" applyFill="1" applyBorder="1" applyAlignment="1">
      <alignment horizontal="right"/>
    </xf>
    <xf numFmtId="164" fontId="19" fillId="3" borderId="1" xfId="9" applyNumberFormat="1" applyFont="1" applyFill="1" applyBorder="1" applyAlignment="1">
      <alignment horizontal="right"/>
    </xf>
    <xf numFmtId="2" fontId="8" fillId="0" borderId="0" xfId="9" applyNumberFormat="1" applyFill="1"/>
    <xf numFmtId="0" fontId="18" fillId="0" borderId="1" xfId="9" applyFont="1" applyBorder="1" applyAlignment="1"/>
    <xf numFmtId="3" fontId="18" fillId="0" borderId="1" xfId="9" applyNumberFormat="1" applyFont="1" applyBorder="1" applyAlignment="1">
      <alignment horizontal="right"/>
    </xf>
    <xf numFmtId="164" fontId="18" fillId="0" borderId="1" xfId="13" applyNumberFormat="1" applyFont="1" applyBorder="1" applyAlignment="1">
      <alignment horizontal="right"/>
    </xf>
    <xf numFmtId="0" fontId="12" fillId="0" borderId="1" xfId="9" applyFont="1" applyFill="1" applyBorder="1" applyAlignment="1"/>
    <xf numFmtId="3" fontId="12" fillId="0" borderId="1" xfId="9" applyNumberFormat="1" applyFont="1" applyFill="1" applyBorder="1" applyAlignment="1">
      <alignment horizontal="right"/>
    </xf>
    <xf numFmtId="164" fontId="12" fillId="0" borderId="1" xfId="9" applyNumberFormat="1" applyFont="1" applyFill="1" applyBorder="1" applyAlignment="1">
      <alignment horizontal="right"/>
    </xf>
    <xf numFmtId="3" fontId="12" fillId="0" borderId="1" xfId="9" applyNumberFormat="1" applyFont="1" applyBorder="1" applyAlignment="1">
      <alignment horizontal="right"/>
    </xf>
    <xf numFmtId="164" fontId="12" fillId="0" borderId="1" xfId="9" applyNumberFormat="1" applyFont="1" applyBorder="1" applyAlignment="1">
      <alignment horizontal="right"/>
    </xf>
    <xf numFmtId="164" fontId="12" fillId="0" borderId="1" xfId="13" applyNumberFormat="1" applyFont="1" applyFill="1" applyBorder="1" applyAlignment="1">
      <alignment horizontal="right"/>
    </xf>
    <xf numFmtId="0" fontId="12" fillId="0" borderId="1" xfId="9" applyFont="1" applyFill="1" applyBorder="1"/>
    <xf numFmtId="164" fontId="19" fillId="0" borderId="1" xfId="9" applyNumberFormat="1" applyFont="1" applyBorder="1" applyAlignment="1">
      <alignment horizontal="right"/>
    </xf>
    <xf numFmtId="2" fontId="12" fillId="0" borderId="0" xfId="9" applyNumberFormat="1" applyFont="1" applyFill="1"/>
    <xf numFmtId="0" fontId="16" fillId="0" borderId="0" xfId="11" applyFont="1" applyFill="1" applyAlignment="1"/>
    <xf numFmtId="0" fontId="23" fillId="0" borderId="0" xfId="11" applyFont="1" applyFill="1" applyAlignment="1"/>
    <xf numFmtId="0" fontId="16" fillId="0" borderId="0" xfId="16" applyFont="1" applyFill="1" applyAlignment="1">
      <alignment horizontal="left" vertical="top"/>
    </xf>
    <xf numFmtId="0" fontId="16" fillId="0" borderId="0" xfId="9" applyFont="1" applyFill="1" applyAlignment="1">
      <alignment horizontal="left" vertical="top"/>
    </xf>
    <xf numFmtId="0" fontId="8" fillId="0" borderId="0" xfId="9" applyFill="1" applyAlignment="1">
      <alignment horizontal="left" vertical="top"/>
    </xf>
    <xf numFmtId="0" fontId="0" fillId="0" borderId="0" xfId="16" applyFont="1" applyFill="1" applyAlignment="1">
      <alignment horizontal="left" vertical="top"/>
    </xf>
    <xf numFmtId="0" fontId="16" fillId="0" borderId="0" xfId="14" applyFont="1" applyFill="1" applyAlignment="1">
      <alignment horizontal="left" vertical="top"/>
    </xf>
    <xf numFmtId="0" fontId="0" fillId="0" borderId="0" xfId="14" applyFont="1" applyFill="1" applyAlignment="1">
      <alignment horizontal="left" vertical="top"/>
    </xf>
    <xf numFmtId="0" fontId="8" fillId="0" borderId="0" xfId="9" applyFill="1" applyAlignment="1"/>
    <xf numFmtId="0" fontId="16" fillId="0" borderId="0" xfId="17" applyFont="1" applyFill="1" applyAlignment="1">
      <alignment horizontal="left" vertical="top"/>
    </xf>
    <xf numFmtId="0" fontId="16" fillId="0" borderId="0" xfId="18" applyFont="1" applyFill="1" applyAlignment="1">
      <alignment horizontal="left" vertical="top"/>
    </xf>
    <xf numFmtId="0" fontId="0" fillId="0" borderId="0" xfId="18" applyFont="1" applyFill="1" applyAlignment="1">
      <alignment horizontal="left" vertical="top"/>
    </xf>
    <xf numFmtId="0" fontId="15" fillId="3" borderId="1" xfId="9" applyFont="1" applyFill="1" applyBorder="1" applyAlignment="1">
      <alignment wrapText="1"/>
    </xf>
    <xf numFmtId="0" fontId="15" fillId="3" borderId="1" xfId="9" applyFont="1" applyFill="1" applyBorder="1" applyAlignment="1">
      <alignment horizontal="right"/>
    </xf>
    <xf numFmtId="164" fontId="0" fillId="0" borderId="0" xfId="13" applyNumberFormat="1" applyFont="1"/>
    <xf numFmtId="164" fontId="0" fillId="0" borderId="1" xfId="13" applyNumberFormat="1" applyFont="1" applyBorder="1" applyAlignment="1">
      <alignment horizontal="right"/>
    </xf>
    <xf numFmtId="164" fontId="0" fillId="3" borderId="1" xfId="13" applyNumberFormat="1" applyFont="1" applyFill="1" applyBorder="1" applyAlignment="1">
      <alignment horizontal="right"/>
    </xf>
    <xf numFmtId="0" fontId="12" fillId="3" borderId="0" xfId="9" applyFont="1" applyFill="1" applyAlignment="1">
      <alignment wrapText="1"/>
    </xf>
    <xf numFmtId="0" fontId="24" fillId="0" borderId="0" xfId="9" applyFont="1" applyAlignment="1">
      <alignment vertical="center"/>
    </xf>
    <xf numFmtId="0" fontId="12" fillId="0" borderId="0" xfId="9" applyFont="1" applyAlignment="1">
      <alignment horizontal="left"/>
    </xf>
    <xf numFmtId="0" fontId="12" fillId="0" borderId="0" xfId="9" applyFont="1" applyAlignment="1">
      <alignment horizontal="left" wrapText="1"/>
    </xf>
    <xf numFmtId="0" fontId="8" fillId="3" borderId="0" xfId="9" applyFill="1" applyAlignment="1">
      <alignment horizontal="left" wrapText="1"/>
    </xf>
    <xf numFmtId="0" fontId="8" fillId="0" borderId="0" xfId="9" applyAlignment="1">
      <alignment horizontal="right"/>
    </xf>
    <xf numFmtId="3" fontId="8" fillId="0" borderId="1" xfId="9" applyNumberFormat="1" applyFill="1" applyBorder="1" applyAlignment="1">
      <alignment horizontal="right"/>
    </xf>
    <xf numFmtId="0" fontId="16" fillId="0" borderId="0" xfId="9" applyFont="1" applyAlignment="1">
      <alignment horizontal="left"/>
    </xf>
    <xf numFmtId="0" fontId="8" fillId="0" borderId="1" xfId="9" applyFill="1" applyBorder="1" applyAlignment="1"/>
    <xf numFmtId="164" fontId="0" fillId="0" borderId="1" xfId="13" applyNumberFormat="1" applyFont="1" applyFill="1" applyBorder="1" applyAlignment="1">
      <alignment horizontal="right"/>
    </xf>
    <xf numFmtId="164" fontId="8" fillId="0" borderId="1" xfId="9" applyNumberFormat="1" applyFill="1" applyBorder="1" applyAlignment="1">
      <alignment horizontal="right"/>
    </xf>
    <xf numFmtId="164" fontId="18" fillId="0" borderId="1" xfId="9" quotePrefix="1" applyNumberFormat="1" applyFont="1" applyFill="1" applyBorder="1" applyAlignment="1">
      <alignment horizontal="right"/>
    </xf>
    <xf numFmtId="164" fontId="0" fillId="3" borderId="1" xfId="13" applyNumberFormat="1" applyFont="1" applyFill="1" applyBorder="1"/>
    <xf numFmtId="164" fontId="19" fillId="3" borderId="1" xfId="13" applyNumberFormat="1" applyFont="1" applyFill="1" applyBorder="1" applyAlignment="1">
      <alignment horizontal="right"/>
    </xf>
    <xf numFmtId="164" fontId="12" fillId="3" borderId="1" xfId="13" applyNumberFormat="1" applyFont="1" applyFill="1" applyBorder="1"/>
    <xf numFmtId="164" fontId="12" fillId="0" borderId="0" xfId="9" applyNumberFormat="1" applyFont="1"/>
    <xf numFmtId="0" fontId="16" fillId="0" borderId="0" xfId="9" applyFont="1" applyFill="1" applyAlignment="1">
      <alignment horizontal="left"/>
    </xf>
    <xf numFmtId="3" fontId="16" fillId="5" borderId="0" xfId="11" applyNumberFormat="1" applyFont="1" applyFill="1" applyAlignment="1">
      <alignment horizontal="left"/>
    </xf>
    <xf numFmtId="0" fontId="16" fillId="5" borderId="0" xfId="11" applyFont="1" applyFill="1" applyAlignment="1">
      <alignment horizontal="left" vertical="top"/>
    </xf>
    <xf numFmtId="0" fontId="16" fillId="5" borderId="0" xfId="14" applyFont="1" applyFill="1" applyAlignment="1">
      <alignment horizontal="left" vertical="top"/>
    </xf>
    <xf numFmtId="0" fontId="25" fillId="5" borderId="0" xfId="10" applyFont="1" applyFill="1" applyAlignment="1">
      <alignment horizontal="left" vertical="top"/>
    </xf>
    <xf numFmtId="0" fontId="16" fillId="5" borderId="0" xfId="17" applyFont="1" applyFill="1" applyAlignment="1">
      <alignment horizontal="left" vertical="top"/>
    </xf>
    <xf numFmtId="0" fontId="12" fillId="0" borderId="0" xfId="9" applyFont="1" applyAlignment="1">
      <alignment horizontal="right"/>
    </xf>
    <xf numFmtId="3" fontId="8" fillId="3" borderId="0" xfId="9" applyNumberFormat="1" applyFill="1" applyAlignment="1">
      <alignment wrapText="1"/>
    </xf>
    <xf numFmtId="164" fontId="8" fillId="3" borderId="0" xfId="9" applyNumberFormat="1" applyFill="1" applyAlignment="1">
      <alignment horizontal="right"/>
    </xf>
    <xf numFmtId="3" fontId="8" fillId="3" borderId="0" xfId="9" applyNumberFormat="1" applyFill="1"/>
    <xf numFmtId="164" fontId="8" fillId="0" borderId="0" xfId="9" applyNumberFormat="1" applyFill="1" applyAlignment="1">
      <alignment horizontal="right"/>
    </xf>
    <xf numFmtId="164" fontId="8" fillId="0" borderId="0" xfId="9" applyNumberFormat="1" applyAlignment="1">
      <alignment horizontal="right"/>
    </xf>
    <xf numFmtId="0" fontId="8" fillId="0" borderId="0" xfId="9" applyFill="1" applyAlignment="1">
      <alignment horizontal="left" vertical="center" wrapText="1"/>
    </xf>
    <xf numFmtId="3" fontId="8" fillId="0" borderId="0" xfId="9" applyNumberFormat="1" applyAlignment="1">
      <alignment horizontal="right"/>
    </xf>
    <xf numFmtId="164" fontId="8" fillId="3" borderId="0" xfId="9" applyNumberFormat="1" applyFill="1"/>
    <xf numFmtId="3" fontId="12" fillId="0" borderId="0" xfId="9" applyNumberFormat="1" applyFont="1" applyAlignment="1">
      <alignment horizontal="right"/>
    </xf>
    <xf numFmtId="0" fontId="8" fillId="0" borderId="2" xfId="9" applyBorder="1" applyAlignment="1">
      <alignment horizontal="left"/>
    </xf>
    <xf numFmtId="0" fontId="8" fillId="0" borderId="3" xfId="9" applyBorder="1"/>
    <xf numFmtId="3" fontId="8" fillId="0" borderId="3" xfId="9" applyNumberFormat="1" applyBorder="1" applyAlignment="1">
      <alignment horizontal="right"/>
    </xf>
    <xf numFmtId="0" fontId="8" fillId="0" borderId="3" xfId="9" applyBorder="1" applyAlignment="1">
      <alignment horizontal="right"/>
    </xf>
    <xf numFmtId="0" fontId="8" fillId="3" borderId="3" xfId="9" applyFill="1" applyBorder="1"/>
    <xf numFmtId="3" fontId="8" fillId="3" borderId="3" xfId="9" applyNumberFormat="1" applyFill="1" applyBorder="1"/>
    <xf numFmtId="164" fontId="8" fillId="3" borderId="3" xfId="13" applyNumberFormat="1" applyFill="1" applyBorder="1"/>
    <xf numFmtId="3" fontId="8" fillId="3" borderId="1" xfId="9" applyNumberFormat="1" applyFill="1" applyBorder="1"/>
    <xf numFmtId="3" fontId="8" fillId="0" borderId="3" xfId="9" applyNumberFormat="1" applyFill="1" applyBorder="1"/>
    <xf numFmtId="164" fontId="0" fillId="0" borderId="3" xfId="13" applyNumberFormat="1" applyFont="1" applyFill="1" applyBorder="1"/>
    <xf numFmtId="3" fontId="8" fillId="0" borderId="1" xfId="9" applyNumberFormat="1" applyFill="1" applyBorder="1"/>
    <xf numFmtId="0" fontId="12" fillId="0" borderId="3" xfId="9" applyFont="1" applyFill="1" applyBorder="1"/>
    <xf numFmtId="3" fontId="12" fillId="0" borderId="3" xfId="9" applyNumberFormat="1" applyFont="1" applyFill="1" applyBorder="1"/>
    <xf numFmtId="164" fontId="12" fillId="0" borderId="3" xfId="13" applyNumberFormat="1" applyFont="1" applyFill="1" applyBorder="1"/>
    <xf numFmtId="3" fontId="12" fillId="0" borderId="1" xfId="9" applyNumberFormat="1" applyFont="1" applyFill="1" applyBorder="1"/>
    <xf numFmtId="3" fontId="0" fillId="3" borderId="3" xfId="13" applyNumberFormat="1" applyFont="1" applyFill="1" applyBorder="1" applyAlignment="1">
      <alignment horizontal="right"/>
    </xf>
    <xf numFmtId="3" fontId="8" fillId="3" borderId="3" xfId="13" applyNumberFormat="1" applyFill="1" applyBorder="1"/>
    <xf numFmtId="3" fontId="8" fillId="3" borderId="1" xfId="13" applyNumberFormat="1" applyFill="1" applyBorder="1"/>
    <xf numFmtId="9" fontId="8" fillId="0" borderId="0" xfId="13"/>
    <xf numFmtId="164" fontId="8" fillId="0" borderId="1" xfId="13" applyNumberFormat="1" applyFill="1" applyBorder="1" applyAlignment="1">
      <alignment horizontal="right"/>
    </xf>
    <xf numFmtId="165" fontId="8" fillId="0" borderId="1" xfId="9" applyNumberFormat="1" applyFill="1" applyBorder="1" applyAlignment="1">
      <alignment horizontal="right"/>
    </xf>
    <xf numFmtId="2" fontId="8" fillId="0" borderId="1" xfId="9" applyNumberFormat="1" applyFill="1" applyBorder="1" applyAlignment="1">
      <alignment horizontal="right"/>
    </xf>
    <xf numFmtId="166" fontId="0" fillId="0" borderId="0" xfId="13" applyNumberFormat="1" applyFont="1"/>
    <xf numFmtId="167" fontId="8" fillId="0" borderId="0" xfId="9" applyNumberFormat="1"/>
    <xf numFmtId="166" fontId="8" fillId="0" borderId="0" xfId="9" applyNumberFormat="1"/>
    <xf numFmtId="165" fontId="8" fillId="3" borderId="1" xfId="13" applyNumberFormat="1" applyFill="1" applyBorder="1" applyAlignment="1">
      <alignment horizontal="right"/>
    </xf>
    <xf numFmtId="2" fontId="8" fillId="3" borderId="1" xfId="13" applyNumberFormat="1" applyFill="1" applyBorder="1" applyAlignment="1">
      <alignment horizontal="right"/>
    </xf>
    <xf numFmtId="165" fontId="12" fillId="3" borderId="1" xfId="13" applyNumberFormat="1" applyFont="1" applyFill="1" applyBorder="1" applyAlignment="1">
      <alignment horizontal="right"/>
    </xf>
    <xf numFmtId="2" fontId="12" fillId="3" borderId="1" xfId="13" applyNumberFormat="1" applyFont="1" applyFill="1" applyBorder="1" applyAlignment="1">
      <alignment horizontal="right"/>
    </xf>
    <xf numFmtId="0" fontId="15" fillId="0" borderId="0" xfId="9" applyFont="1" applyFill="1" applyAlignment="1">
      <alignment wrapText="1"/>
    </xf>
    <xf numFmtId="164" fontId="8" fillId="0" borderId="1" xfId="13" applyNumberFormat="1" applyFont="1" applyFill="1" applyBorder="1" applyAlignment="1">
      <alignment horizontal="right"/>
    </xf>
    <xf numFmtId="3" fontId="12" fillId="3" borderId="1" xfId="9" applyNumberFormat="1" applyFont="1" applyFill="1" applyBorder="1"/>
    <xf numFmtId="0" fontId="12" fillId="0" borderId="0" xfId="9" applyFont="1" applyFill="1" applyAlignment="1">
      <alignment wrapText="1"/>
    </xf>
    <xf numFmtId="0" fontId="12" fillId="0" borderId="0" xfId="2" applyFont="1" applyFill="1" applyAlignment="1"/>
    <xf numFmtId="0" fontId="15" fillId="0" borderId="0" xfId="2" applyFont="1" applyFill="1" applyAlignment="1">
      <alignment wrapText="1"/>
    </xf>
    <xf numFmtId="0" fontId="15" fillId="0" borderId="1" xfId="2" applyFont="1" applyFill="1" applyBorder="1" applyAlignment="1">
      <alignment horizontal="right" wrapText="1"/>
    </xf>
    <xf numFmtId="0" fontId="15" fillId="0" borderId="0" xfId="2" applyFont="1" applyFill="1" applyBorder="1" applyAlignment="1">
      <alignment horizontal="right" wrapText="1"/>
    </xf>
    <xf numFmtId="0" fontId="0" fillId="3" borderId="0" xfId="2" applyFont="1" applyFill="1" applyAlignment="1">
      <alignment wrapText="1"/>
    </xf>
    <xf numFmtId="0" fontId="0" fillId="3" borderId="1" xfId="2" applyFont="1" applyFill="1" applyBorder="1" applyAlignment="1">
      <alignment horizontal="right" wrapText="1"/>
    </xf>
    <xf numFmtId="0" fontId="0" fillId="3" borderId="1" xfId="2" quotePrefix="1" applyFont="1" applyFill="1" applyBorder="1" applyAlignment="1">
      <alignment horizontal="right" wrapText="1"/>
    </xf>
    <xf numFmtId="3" fontId="0" fillId="3" borderId="1" xfId="2" applyNumberFormat="1" applyFont="1" applyFill="1" applyBorder="1" applyAlignment="1">
      <alignment horizontal="right" wrapText="1"/>
    </xf>
    <xf numFmtId="3" fontId="0" fillId="3" borderId="1" xfId="2" applyNumberFormat="1" applyFont="1" applyFill="1" applyBorder="1" applyAlignment="1">
      <alignment horizontal="right"/>
    </xf>
    <xf numFmtId="164" fontId="0" fillId="3" borderId="1" xfId="19" applyNumberFormat="1" applyFont="1" applyFill="1" applyBorder="1" applyAlignment="1">
      <alignment horizontal="right"/>
    </xf>
    <xf numFmtId="164" fontId="0" fillId="3" borderId="0" xfId="19" applyNumberFormat="1" applyFont="1" applyFill="1" applyBorder="1" applyAlignment="1">
      <alignment horizontal="right"/>
    </xf>
    <xf numFmtId="0" fontId="0" fillId="0" borderId="1" xfId="2" applyFont="1" applyFill="1" applyBorder="1" applyAlignment="1">
      <alignment horizontal="right" wrapText="1"/>
    </xf>
    <xf numFmtId="3" fontId="0" fillId="0" borderId="1" xfId="2" applyNumberFormat="1" applyFont="1" applyFill="1" applyBorder="1" applyAlignment="1">
      <alignment horizontal="right" wrapText="1"/>
    </xf>
    <xf numFmtId="3" fontId="0" fillId="0" borderId="1" xfId="2" applyNumberFormat="1" applyFont="1" applyFill="1" applyBorder="1" applyAlignment="1">
      <alignment horizontal="right"/>
    </xf>
    <xf numFmtId="164" fontId="0" fillId="0" borderId="1" xfId="2" applyNumberFormat="1" applyFont="1" applyFill="1" applyBorder="1" applyAlignment="1">
      <alignment horizontal="right"/>
    </xf>
    <xf numFmtId="164" fontId="0" fillId="0" borderId="1" xfId="19" applyNumberFormat="1" applyFont="1" applyBorder="1" applyAlignment="1">
      <alignment horizontal="right"/>
    </xf>
    <xf numFmtId="164" fontId="0" fillId="3" borderId="1" xfId="2" applyNumberFormat="1" applyFont="1" applyFill="1" applyBorder="1" applyAlignment="1">
      <alignment horizontal="right"/>
    </xf>
    <xf numFmtId="164" fontId="12" fillId="3" borderId="1" xfId="19" applyNumberFormat="1" applyFont="1" applyFill="1" applyBorder="1" applyAlignment="1">
      <alignment horizontal="right"/>
    </xf>
    <xf numFmtId="0" fontId="12" fillId="0" borderId="0" xfId="2" applyFont="1" applyFill="1" applyAlignment="1">
      <alignment wrapText="1"/>
    </xf>
    <xf numFmtId="3" fontId="12" fillId="0" borderId="1" xfId="2" applyNumberFormat="1" applyFont="1" applyFill="1" applyBorder="1" applyAlignment="1">
      <alignment horizontal="right" wrapText="1"/>
    </xf>
    <xf numFmtId="3" fontId="12" fillId="0" borderId="1" xfId="2" applyNumberFormat="1" applyFont="1" applyFill="1" applyBorder="1" applyAlignment="1">
      <alignment horizontal="right"/>
    </xf>
    <xf numFmtId="164" fontId="12" fillId="0" borderId="1" xfId="19" applyNumberFormat="1" applyFont="1" applyBorder="1" applyAlignment="1">
      <alignment horizontal="right"/>
    </xf>
    <xf numFmtId="164" fontId="12" fillId="0" borderId="0" xfId="19" applyNumberFormat="1" applyFont="1" applyBorder="1" applyAlignment="1">
      <alignment horizontal="right"/>
    </xf>
    <xf numFmtId="0" fontId="12" fillId="3" borderId="0" xfId="2" applyFont="1" applyFill="1" applyAlignment="1">
      <alignment wrapText="1"/>
    </xf>
    <xf numFmtId="3" fontId="12" fillId="3" borderId="1" xfId="2" applyNumberFormat="1" applyFont="1" applyFill="1" applyBorder="1" applyAlignment="1">
      <alignment horizontal="right"/>
    </xf>
    <xf numFmtId="3" fontId="12" fillId="3" borderId="1" xfId="2" applyNumberFormat="1" applyFont="1" applyFill="1" applyBorder="1" applyAlignment="1">
      <alignment horizontal="right" wrapText="1"/>
    </xf>
    <xf numFmtId="164" fontId="12" fillId="3" borderId="1" xfId="2" applyNumberFormat="1" applyFont="1" applyFill="1" applyBorder="1" applyAlignment="1">
      <alignment horizontal="right"/>
    </xf>
    <xf numFmtId="164" fontId="12" fillId="0" borderId="1" xfId="19" applyNumberFormat="1" applyFont="1" applyBorder="1" applyAlignment="1">
      <alignment horizontal="right" wrapText="1"/>
    </xf>
    <xf numFmtId="164" fontId="12" fillId="0" borderId="1" xfId="2" applyNumberFormat="1" applyFont="1" applyFill="1" applyBorder="1" applyAlignment="1">
      <alignment horizontal="right"/>
    </xf>
    <xf numFmtId="0" fontId="16" fillId="0" borderId="0" xfId="2" applyFont="1" applyFill="1" applyAlignment="1"/>
    <xf numFmtId="0" fontId="15" fillId="0" borderId="0" xfId="9" applyFont="1" applyFill="1"/>
    <xf numFmtId="0" fontId="15" fillId="0" borderId="0" xfId="9" applyFont="1" applyFill="1" applyBorder="1" applyAlignment="1">
      <alignment horizontal="center" wrapText="1"/>
    </xf>
    <xf numFmtId="164" fontId="0" fillId="0" borderId="1" xfId="13" quotePrefix="1" applyNumberFormat="1" applyFont="1" applyFill="1" applyBorder="1" applyAlignment="1">
      <alignment horizontal="right"/>
    </xf>
    <xf numFmtId="164" fontId="0" fillId="3" borderId="1" xfId="13" quotePrefix="1" applyNumberFormat="1" applyFont="1" applyFill="1" applyBorder="1" applyAlignment="1">
      <alignment horizontal="right"/>
    </xf>
    <xf numFmtId="3" fontId="8" fillId="3" borderId="1" xfId="9" quotePrefix="1" applyNumberFormat="1" applyFill="1" applyBorder="1" applyAlignment="1">
      <alignment horizontal="right"/>
    </xf>
    <xf numFmtId="3" fontId="8" fillId="0" borderId="1" xfId="9" quotePrefix="1" applyNumberFormat="1" applyFill="1" applyBorder="1" applyAlignment="1">
      <alignment horizontal="right"/>
    </xf>
    <xf numFmtId="0" fontId="17" fillId="0" borderId="0" xfId="9" applyFont="1" applyFill="1" applyAlignment="1">
      <alignment wrapText="1"/>
    </xf>
    <xf numFmtId="0" fontId="7" fillId="0" borderId="0" xfId="9" applyFont="1" applyFill="1" applyAlignment="1">
      <alignment wrapText="1"/>
    </xf>
    <xf numFmtId="3" fontId="26" fillId="0" borderId="1" xfId="9" applyNumberFormat="1" applyFont="1" applyFill="1" applyBorder="1" applyAlignment="1">
      <alignment horizontal="right"/>
    </xf>
    <xf numFmtId="3" fontId="7" fillId="0" borderId="1" xfId="9" applyNumberFormat="1" applyFont="1" applyFill="1" applyBorder="1" applyAlignment="1">
      <alignment horizontal="right"/>
    </xf>
    <xf numFmtId="164" fontId="7" fillId="0" borderId="1" xfId="13" applyNumberFormat="1" applyFont="1" applyFill="1" applyBorder="1" applyAlignment="1">
      <alignment horizontal="right" wrapText="1"/>
    </xf>
    <xf numFmtId="164" fontId="7" fillId="0" borderId="1" xfId="13" applyNumberFormat="1" applyFont="1" applyFill="1" applyBorder="1" applyAlignment="1">
      <alignment horizontal="right"/>
    </xf>
    <xf numFmtId="0" fontId="7" fillId="3" borderId="0" xfId="9" applyFont="1" applyFill="1" applyAlignment="1">
      <alignment wrapText="1"/>
    </xf>
    <xf numFmtId="3" fontId="26" fillId="3" borderId="1" xfId="9" applyNumberFormat="1" applyFont="1" applyFill="1" applyBorder="1" applyAlignment="1">
      <alignment horizontal="right"/>
    </xf>
    <xf numFmtId="3" fontId="7" fillId="3" borderId="1" xfId="9" applyNumberFormat="1" applyFont="1" applyFill="1" applyBorder="1" applyAlignment="1">
      <alignment horizontal="right"/>
    </xf>
    <xf numFmtId="164" fontId="7" fillId="3" borderId="1" xfId="13" applyNumberFormat="1" applyFont="1" applyFill="1" applyBorder="1" applyAlignment="1">
      <alignment horizontal="right" wrapText="1"/>
    </xf>
    <xf numFmtId="164" fontId="7" fillId="3" borderId="1" xfId="13" applyNumberFormat="1" applyFont="1" applyFill="1" applyBorder="1" applyAlignment="1">
      <alignment horizontal="right"/>
    </xf>
    <xf numFmtId="3" fontId="26" fillId="3" borderId="1" xfId="9" quotePrefix="1" applyNumberFormat="1" applyFont="1" applyFill="1" applyBorder="1" applyAlignment="1">
      <alignment horizontal="right"/>
    </xf>
    <xf numFmtId="3" fontId="7" fillId="0" borderId="1" xfId="9" quotePrefix="1" applyNumberFormat="1" applyFont="1" applyFill="1" applyBorder="1" applyAlignment="1">
      <alignment horizontal="right"/>
    </xf>
    <xf numFmtId="164" fontId="7" fillId="0" borderId="1" xfId="13" quotePrefix="1" applyNumberFormat="1" applyFont="1" applyFill="1" applyBorder="1" applyAlignment="1">
      <alignment horizontal="right"/>
    </xf>
    <xf numFmtId="3" fontId="7" fillId="3" borderId="1" xfId="9" quotePrefix="1" applyNumberFormat="1" applyFont="1" applyFill="1" applyBorder="1" applyAlignment="1">
      <alignment horizontal="right"/>
    </xf>
    <xf numFmtId="3" fontId="26" fillId="0" borderId="1" xfId="9" quotePrefix="1" applyNumberFormat="1" applyFont="1" applyFill="1" applyBorder="1" applyAlignment="1">
      <alignment horizontal="right"/>
    </xf>
    <xf numFmtId="0" fontId="13" fillId="3" borderId="0" xfId="9" applyFont="1" applyFill="1" applyAlignment="1">
      <alignment wrapText="1"/>
    </xf>
    <xf numFmtId="3" fontId="13" fillId="3" borderId="1" xfId="9" applyNumberFormat="1" applyFont="1" applyFill="1" applyBorder="1" applyAlignment="1">
      <alignment horizontal="right" wrapText="1"/>
    </xf>
    <xf numFmtId="164" fontId="13" fillId="3" borderId="1" xfId="13" applyNumberFormat="1" applyFont="1" applyFill="1" applyBorder="1" applyAlignment="1">
      <alignment horizontal="right" wrapText="1"/>
    </xf>
    <xf numFmtId="3" fontId="13" fillId="3" borderId="1" xfId="9" applyNumberFormat="1" applyFont="1" applyFill="1" applyBorder="1" applyAlignment="1">
      <alignment horizontal="right"/>
    </xf>
    <xf numFmtId="164" fontId="13" fillId="3" borderId="1" xfId="13" applyNumberFormat="1" applyFont="1" applyFill="1" applyBorder="1" applyAlignment="1">
      <alignment horizontal="right"/>
    </xf>
    <xf numFmtId="0" fontId="13" fillId="0" borderId="0" xfId="9" applyFont="1" applyFill="1" applyAlignment="1">
      <alignment wrapText="1"/>
    </xf>
    <xf numFmtId="3" fontId="13" fillId="0" borderId="1" xfId="9" applyNumberFormat="1" applyFont="1" applyFill="1" applyBorder="1" applyAlignment="1">
      <alignment horizontal="right"/>
    </xf>
    <xf numFmtId="164" fontId="13" fillId="0" borderId="1" xfId="13" applyNumberFormat="1" applyFont="1" applyFill="1" applyBorder="1" applyAlignment="1">
      <alignment horizontal="right" wrapText="1"/>
    </xf>
    <xf numFmtId="164" fontId="13" fillId="0" borderId="1" xfId="13" applyNumberFormat="1" applyFont="1" applyFill="1" applyBorder="1" applyAlignment="1">
      <alignment horizontal="right"/>
    </xf>
    <xf numFmtId="3" fontId="27" fillId="0" borderId="1" xfId="9" applyNumberFormat="1" applyFont="1" applyFill="1" applyBorder="1" applyAlignment="1">
      <alignment horizontal="right"/>
    </xf>
    <xf numFmtId="0" fontId="13" fillId="3" borderId="1" xfId="9" applyFont="1" applyFill="1" applyBorder="1" applyAlignment="1">
      <alignment horizontal="right"/>
    </xf>
    <xf numFmtId="3" fontId="8" fillId="0" borderId="0" xfId="9" applyNumberFormat="1" applyAlignment="1">
      <alignment wrapText="1"/>
    </xf>
    <xf numFmtId="0" fontId="12" fillId="0" borderId="0" xfId="3" applyFont="1" applyFill="1" applyAlignment="1"/>
    <xf numFmtId="0" fontId="15" fillId="3" borderId="1" xfId="3" applyFont="1" applyFill="1" applyBorder="1" applyAlignment="1">
      <alignment wrapText="1"/>
    </xf>
    <xf numFmtId="0" fontId="12" fillId="0" borderId="2" xfId="3" applyFont="1" applyFill="1" applyBorder="1" applyAlignment="1"/>
    <xf numFmtId="0" fontId="15" fillId="0" borderId="3" xfId="3" applyFont="1" applyFill="1" applyBorder="1" applyAlignment="1">
      <alignment horizontal="right" wrapText="1"/>
    </xf>
    <xf numFmtId="0" fontId="15" fillId="0" borderId="1" xfId="3" applyFont="1" applyFill="1" applyBorder="1" applyAlignment="1">
      <alignment horizontal="right" wrapText="1"/>
    </xf>
    <xf numFmtId="0" fontId="0" fillId="3" borderId="2" xfId="3" applyFont="1" applyFill="1" applyBorder="1" applyAlignment="1">
      <alignment wrapText="1"/>
    </xf>
    <xf numFmtId="3" fontId="0" fillId="3" borderId="3" xfId="3" applyNumberFormat="1" applyFont="1" applyFill="1" applyBorder="1" applyAlignment="1">
      <alignment horizontal="right"/>
    </xf>
    <xf numFmtId="164" fontId="8" fillId="3" borderId="3" xfId="3" applyNumberFormat="1" applyFont="1" applyFill="1" applyBorder="1" applyAlignment="1">
      <alignment horizontal="right"/>
    </xf>
    <xf numFmtId="164" fontId="0" fillId="3" borderId="3" xfId="3" applyNumberFormat="1" applyFont="1" applyFill="1" applyBorder="1" applyAlignment="1">
      <alignment horizontal="right"/>
    </xf>
    <xf numFmtId="3" fontId="0" fillId="3" borderId="1" xfId="3" applyNumberFormat="1" applyFont="1" applyFill="1" applyBorder="1" applyAlignment="1"/>
    <xf numFmtId="164" fontId="0" fillId="0" borderId="0" xfId="3" applyNumberFormat="1" applyFont="1" applyFill="1" applyAlignment="1"/>
    <xf numFmtId="3" fontId="0" fillId="0" borderId="0" xfId="3" applyNumberFormat="1" applyFont="1" applyFill="1" applyAlignment="1"/>
    <xf numFmtId="0" fontId="0" fillId="0" borderId="2" xfId="3" applyFont="1" applyFill="1" applyBorder="1" applyAlignment="1">
      <alignment wrapText="1"/>
    </xf>
    <xf numFmtId="3" fontId="0" fillId="0" borderId="3" xfId="3" applyNumberFormat="1" applyFont="1" applyFill="1" applyBorder="1" applyAlignment="1">
      <alignment horizontal="right"/>
    </xf>
    <xf numFmtId="3" fontId="8" fillId="0" borderId="3" xfId="3" applyNumberFormat="1" applyFont="1" applyFill="1" applyBorder="1" applyAlignment="1">
      <alignment horizontal="right"/>
    </xf>
    <xf numFmtId="3" fontId="0" fillId="0" borderId="1" xfId="3" applyNumberFormat="1" applyFont="1" applyFill="1" applyBorder="1" applyAlignment="1">
      <alignment horizontal="right"/>
    </xf>
    <xf numFmtId="164" fontId="8" fillId="3" borderId="3" xfId="3" quotePrefix="1" applyNumberFormat="1" applyFont="1" applyFill="1" applyBorder="1" applyAlignment="1">
      <alignment horizontal="right"/>
    </xf>
    <xf numFmtId="164" fontId="8" fillId="0" borderId="3" xfId="13" applyNumberFormat="1" applyFont="1" applyFill="1" applyBorder="1" applyAlignment="1">
      <alignment horizontal="right"/>
    </xf>
    <xf numFmtId="3" fontId="0" fillId="0" borderId="1" xfId="3" applyNumberFormat="1" applyFont="1" applyFill="1" applyBorder="1" applyAlignment="1"/>
    <xf numFmtId="164" fontId="0" fillId="3" borderId="3" xfId="3" quotePrefix="1" applyNumberFormat="1" applyFont="1" applyFill="1" applyBorder="1" applyAlignment="1">
      <alignment horizontal="right"/>
    </xf>
    <xf numFmtId="164" fontId="0" fillId="0" borderId="1" xfId="3" applyNumberFormat="1" applyFont="1" applyFill="1" applyBorder="1" applyAlignment="1">
      <alignment horizontal="right"/>
    </xf>
    <xf numFmtId="164" fontId="0" fillId="3" borderId="1" xfId="3" applyNumberFormat="1" applyFont="1" applyFill="1" applyBorder="1" applyAlignment="1">
      <alignment horizontal="right"/>
    </xf>
    <xf numFmtId="3" fontId="0" fillId="3" borderId="1" xfId="3" applyNumberFormat="1" applyFont="1" applyFill="1" applyBorder="1" applyAlignment="1">
      <alignment horizontal="right"/>
    </xf>
    <xf numFmtId="0" fontId="12" fillId="3" borderId="2" xfId="3" applyFont="1" applyFill="1" applyBorder="1" applyAlignment="1">
      <alignment wrapText="1"/>
    </xf>
    <xf numFmtId="3" fontId="12" fillId="3" borderId="3" xfId="3" applyNumberFormat="1" applyFont="1" applyFill="1" applyBorder="1" applyAlignment="1"/>
    <xf numFmtId="164" fontId="12" fillId="3" borderId="3" xfId="3" applyNumberFormat="1" applyFont="1" applyFill="1" applyBorder="1" applyAlignment="1">
      <alignment horizontal="right"/>
    </xf>
    <xf numFmtId="3" fontId="12" fillId="3" borderId="1" xfId="3" applyNumberFormat="1" applyFont="1" applyFill="1" applyBorder="1" applyAlignment="1"/>
    <xf numFmtId="0" fontId="12" fillId="0" borderId="2" xfId="3" applyFont="1" applyFill="1" applyBorder="1" applyAlignment="1">
      <alignment wrapText="1"/>
    </xf>
    <xf numFmtId="3" fontId="12" fillId="0" borderId="3" xfId="3" applyNumberFormat="1" applyFont="1" applyFill="1" applyBorder="1" applyAlignment="1">
      <alignment horizontal="right"/>
    </xf>
    <xf numFmtId="164" fontId="12" fillId="0" borderId="3" xfId="13" applyNumberFormat="1" applyFont="1" applyFill="1" applyBorder="1" applyAlignment="1">
      <alignment horizontal="right"/>
    </xf>
    <xf numFmtId="164" fontId="12" fillId="0" borderId="3" xfId="3" applyNumberFormat="1" applyFont="1" applyFill="1" applyBorder="1" applyAlignment="1">
      <alignment horizontal="right"/>
    </xf>
    <xf numFmtId="3" fontId="12" fillId="0" borderId="1" xfId="3" applyNumberFormat="1" applyFont="1" applyFill="1" applyBorder="1" applyAlignment="1"/>
    <xf numFmtId="164" fontId="12" fillId="3" borderId="1" xfId="3" applyNumberFormat="1" applyFont="1" applyFill="1" applyBorder="1" applyAlignment="1">
      <alignment horizontal="right"/>
    </xf>
    <xf numFmtId="0" fontId="8" fillId="0" borderId="3" xfId="9" applyFill="1" applyBorder="1" applyAlignment="1"/>
    <xf numFmtId="3" fontId="8" fillId="0" borderId="3" xfId="9" applyNumberFormat="1" applyFill="1" applyBorder="1" applyAlignment="1">
      <alignment horizontal="right" vertical="center" wrapText="1"/>
    </xf>
    <xf numFmtId="3" fontId="8" fillId="0" borderId="1" xfId="9" applyNumberFormat="1" applyFill="1" applyBorder="1" applyAlignment="1">
      <alignment horizontal="right" vertical="center" wrapText="1"/>
    </xf>
    <xf numFmtId="3" fontId="8" fillId="0" borderId="0" xfId="9" applyNumberFormat="1" applyFill="1" applyBorder="1" applyAlignment="1">
      <alignment horizontal="right" vertical="center" wrapText="1"/>
    </xf>
    <xf numFmtId="3" fontId="8" fillId="0" borderId="3" xfId="9" applyNumberFormat="1" applyFill="1" applyBorder="1" applyAlignment="1">
      <alignment horizontal="right" vertical="center"/>
    </xf>
    <xf numFmtId="3" fontId="8" fillId="0" borderId="1" xfId="9" applyNumberFormat="1" applyFill="1" applyBorder="1" applyAlignment="1">
      <alignment horizontal="right" vertical="center"/>
    </xf>
    <xf numFmtId="3" fontId="8" fillId="0" borderId="0" xfId="9" applyNumberFormat="1" applyFill="1" applyBorder="1" applyAlignment="1">
      <alignment horizontal="right" vertical="center"/>
    </xf>
    <xf numFmtId="0" fontId="8" fillId="3" borderId="3" xfId="9" applyFill="1" applyBorder="1" applyAlignment="1"/>
    <xf numFmtId="0" fontId="8" fillId="3" borderId="3" xfId="9" applyFill="1" applyBorder="1" applyAlignment="1">
      <alignment horizontal="right"/>
    </xf>
    <xf numFmtId="0" fontId="12" fillId="3" borderId="3" xfId="9" applyFont="1" applyFill="1" applyBorder="1" applyAlignment="1"/>
    <xf numFmtId="3" fontId="12" fillId="3" borderId="3" xfId="9" quotePrefix="1" applyNumberFormat="1" applyFont="1" applyFill="1" applyBorder="1" applyAlignment="1">
      <alignment horizontal="right"/>
    </xf>
    <xf numFmtId="0" fontId="12" fillId="0" borderId="3" xfId="9" applyFont="1" applyFill="1" applyBorder="1" applyAlignment="1"/>
    <xf numFmtId="3" fontId="12" fillId="0" borderId="3" xfId="9" applyNumberFormat="1" applyFont="1" applyFill="1" applyBorder="1" applyAlignment="1">
      <alignment horizontal="right" vertical="center"/>
    </xf>
    <xf numFmtId="3" fontId="12" fillId="0" borderId="1" xfId="9" applyNumberFormat="1" applyFont="1" applyFill="1" applyBorder="1" applyAlignment="1">
      <alignment horizontal="right" vertical="center" wrapText="1"/>
    </xf>
    <xf numFmtId="3" fontId="12" fillId="0" borderId="0" xfId="9" applyNumberFormat="1" applyFont="1" applyFill="1" applyBorder="1" applyAlignment="1">
      <alignment horizontal="right" vertical="center" wrapText="1"/>
    </xf>
    <xf numFmtId="3" fontId="12" fillId="0" borderId="1" xfId="9" applyNumberFormat="1" applyFont="1" applyFill="1" applyBorder="1" applyAlignment="1">
      <alignment horizontal="right" vertical="center"/>
    </xf>
    <xf numFmtId="3" fontId="12" fillId="0" borderId="0" xfId="9" applyNumberFormat="1" applyFont="1" applyFill="1" applyBorder="1" applyAlignment="1">
      <alignment horizontal="right" vertical="center"/>
    </xf>
    <xf numFmtId="3" fontId="12" fillId="0" borderId="3" xfId="9" applyNumberFormat="1" applyFont="1" applyFill="1" applyBorder="1" applyAlignment="1">
      <alignment horizontal="right" vertical="center" wrapText="1"/>
    </xf>
    <xf numFmtId="0" fontId="8" fillId="2" borderId="0" xfId="9" applyFont="1" applyFill="1" applyBorder="1" applyAlignment="1">
      <alignment wrapText="1"/>
    </xf>
    <xf numFmtId="0" fontId="17" fillId="2" borderId="0" xfId="9" applyFont="1" applyFill="1" applyBorder="1" applyAlignment="1">
      <alignment wrapText="1"/>
    </xf>
    <xf numFmtId="0" fontId="17" fillId="2" borderId="0" xfId="9" applyFont="1" applyFill="1" applyBorder="1" applyAlignment="1">
      <alignment horizontal="right" wrapText="1"/>
    </xf>
    <xf numFmtId="0" fontId="8" fillId="0" borderId="0" xfId="9" applyFont="1" applyFill="1" applyBorder="1" applyAlignment="1">
      <alignment vertical="top" wrapText="1"/>
    </xf>
    <xf numFmtId="3" fontId="8" fillId="0" borderId="0" xfId="9" applyNumberFormat="1" applyFont="1" applyFill="1" applyBorder="1" applyAlignment="1">
      <alignment horizontal="right" vertical="center" wrapText="1"/>
    </xf>
    <xf numFmtId="9" fontId="8" fillId="0" borderId="0" xfId="9" applyNumberFormat="1" applyFont="1" applyFill="1" applyBorder="1" applyAlignment="1">
      <alignment horizontal="right" vertical="center" wrapText="1"/>
    </xf>
    <xf numFmtId="0" fontId="8" fillId="2" borderId="0" xfId="9" applyFont="1" applyFill="1" applyBorder="1" applyAlignment="1">
      <alignment vertical="top" wrapText="1"/>
    </xf>
    <xf numFmtId="0" fontId="8" fillId="2" borderId="0" xfId="9" applyFont="1" applyFill="1" applyBorder="1" applyAlignment="1">
      <alignment horizontal="right" vertical="center" wrapText="1"/>
    </xf>
    <xf numFmtId="9" fontId="8" fillId="2" borderId="0" xfId="9" applyNumberFormat="1" applyFont="1" applyFill="1" applyBorder="1" applyAlignment="1">
      <alignment horizontal="right" vertical="center" wrapText="1"/>
    </xf>
    <xf numFmtId="0" fontId="0" fillId="2" borderId="0" xfId="13" applyNumberFormat="1" applyFont="1" applyFill="1" applyBorder="1" applyAlignment="1">
      <alignment horizontal="right" vertical="center" wrapText="1"/>
    </xf>
    <xf numFmtId="0" fontId="2" fillId="2" borderId="0" xfId="9" applyFont="1" applyFill="1" applyBorder="1" applyAlignment="1">
      <alignment horizontal="right" wrapText="1"/>
    </xf>
    <xf numFmtId="3" fontId="8" fillId="2" borderId="0" xfId="9" applyNumberFormat="1" applyFont="1" applyFill="1" applyBorder="1" applyAlignment="1">
      <alignment horizontal="right" vertical="center" wrapText="1"/>
    </xf>
    <xf numFmtId="0" fontId="2" fillId="2" borderId="0" xfId="9" applyFont="1" applyFill="1" applyBorder="1" applyAlignment="1">
      <alignment vertical="top" wrapText="1"/>
    </xf>
    <xf numFmtId="9" fontId="2" fillId="2" borderId="0" xfId="13" applyFont="1" applyFill="1" applyBorder="1" applyAlignment="1">
      <alignment horizontal="right" wrapText="1"/>
    </xf>
    <xf numFmtId="3" fontId="2" fillId="2" borderId="0" xfId="9" applyNumberFormat="1" applyFont="1" applyFill="1" applyBorder="1" applyAlignment="1">
      <alignment horizontal="right" wrapText="1"/>
    </xf>
    <xf numFmtId="0" fontId="2" fillId="0" borderId="0" xfId="9" applyFont="1" applyFill="1" applyBorder="1" applyAlignment="1">
      <alignment vertical="top" wrapText="1"/>
    </xf>
    <xf numFmtId="3" fontId="2" fillId="0" borderId="0" xfId="9" applyNumberFormat="1" applyFont="1" applyFill="1" applyBorder="1" applyAlignment="1">
      <alignment horizontal="right" vertical="center" wrapText="1"/>
    </xf>
    <xf numFmtId="9" fontId="2" fillId="0" borderId="0" xfId="9" applyNumberFormat="1" applyFont="1" applyFill="1" applyBorder="1" applyAlignment="1">
      <alignment horizontal="right" vertical="center" wrapText="1"/>
    </xf>
    <xf numFmtId="0" fontId="15" fillId="0" borderId="0" xfId="9" applyFont="1" applyAlignment="1">
      <alignment wrapText="1"/>
    </xf>
    <xf numFmtId="164" fontId="0" fillId="0" borderId="1" xfId="13" applyNumberFormat="1" applyFont="1" applyBorder="1"/>
    <xf numFmtId="0" fontId="8" fillId="3" borderId="0" xfId="9" applyFont="1" applyFill="1" applyAlignment="1">
      <alignment wrapText="1"/>
    </xf>
    <xf numFmtId="3" fontId="8" fillId="3" borderId="1" xfId="9" applyNumberFormat="1" applyFont="1" applyFill="1" applyBorder="1"/>
    <xf numFmtId="0" fontId="8" fillId="0" borderId="3" xfId="9" applyFill="1" applyBorder="1" applyAlignment="1">
      <alignment vertical="center"/>
    </xf>
    <xf numFmtId="0" fontId="8" fillId="0" borderId="3" xfId="9" applyFill="1" applyBorder="1" applyAlignment="1">
      <alignment horizontal="right" vertical="center"/>
    </xf>
    <xf numFmtId="0" fontId="8" fillId="3" borderId="3" xfId="9" applyFill="1" applyBorder="1" applyAlignment="1">
      <alignment vertical="center"/>
    </xf>
    <xf numFmtId="0" fontId="8" fillId="3" borderId="3" xfId="9" applyFill="1" applyBorder="1" applyAlignment="1">
      <alignment horizontal="right" vertical="center"/>
    </xf>
    <xf numFmtId="0" fontId="12" fillId="3" borderId="2" xfId="9" applyFont="1" applyFill="1" applyBorder="1"/>
    <xf numFmtId="0" fontId="12" fillId="3" borderId="3" xfId="9" applyFont="1" applyFill="1" applyBorder="1"/>
    <xf numFmtId="0" fontId="12" fillId="3" borderId="3" xfId="9" applyFont="1" applyFill="1" applyBorder="1" applyAlignment="1">
      <alignment vertical="center"/>
    </xf>
    <xf numFmtId="0" fontId="12" fillId="3" borderId="3" xfId="9" applyFont="1" applyFill="1" applyBorder="1" applyAlignment="1">
      <alignment horizontal="right" vertical="center"/>
    </xf>
    <xf numFmtId="0" fontId="15" fillId="0" borderId="0" xfId="9" applyFont="1" applyAlignment="1"/>
    <xf numFmtId="0" fontId="12" fillId="0" borderId="2" xfId="9" applyFont="1" applyFill="1" applyBorder="1"/>
    <xf numFmtId="0" fontId="12" fillId="0" borderId="3" xfId="9" applyFont="1" applyFill="1" applyBorder="1" applyAlignment="1">
      <alignment wrapText="1"/>
    </xf>
    <xf numFmtId="0" fontId="12" fillId="0" borderId="1" xfId="9" applyFont="1" applyFill="1" applyBorder="1" applyAlignment="1">
      <alignment wrapText="1"/>
    </xf>
    <xf numFmtId="164" fontId="8" fillId="0" borderId="3" xfId="9" applyNumberFormat="1" applyFill="1" applyBorder="1"/>
    <xf numFmtId="0" fontId="1" fillId="0" borderId="0" xfId="21"/>
    <xf numFmtId="164" fontId="8" fillId="3" borderId="3" xfId="9" applyNumberFormat="1" applyFill="1" applyBorder="1"/>
    <xf numFmtId="0" fontId="1" fillId="0" borderId="0" xfId="22"/>
    <xf numFmtId="164" fontId="12" fillId="0" borderId="3" xfId="9" applyNumberFormat="1" applyFont="1" applyFill="1" applyBorder="1"/>
    <xf numFmtId="164" fontId="12" fillId="0" borderId="1" xfId="9" applyNumberFormat="1" applyFont="1" applyFill="1" applyBorder="1"/>
    <xf numFmtId="164" fontId="8" fillId="0" borderId="3" xfId="9" applyNumberFormat="1" applyFont="1" applyFill="1" applyBorder="1"/>
    <xf numFmtId="164" fontId="8" fillId="0" borderId="1" xfId="9" applyNumberFormat="1" applyFont="1" applyFill="1" applyBorder="1"/>
    <xf numFmtId="3" fontId="12" fillId="3" borderId="3" xfId="9" applyNumberFormat="1" applyFont="1" applyFill="1" applyBorder="1"/>
    <xf numFmtId="164" fontId="12" fillId="3" borderId="3" xfId="9" applyNumberFormat="1" applyFont="1" applyFill="1" applyBorder="1"/>
    <xf numFmtId="164" fontId="12" fillId="3" borderId="3" xfId="13" applyNumberFormat="1" applyFont="1" applyFill="1" applyBorder="1"/>
    <xf numFmtId="164" fontId="8" fillId="3" borderId="3" xfId="9" applyNumberFormat="1" applyFont="1" applyFill="1" applyBorder="1"/>
    <xf numFmtId="164" fontId="16" fillId="0" borderId="0" xfId="9" applyNumberFormat="1" applyFont="1"/>
    <xf numFmtId="164" fontId="16" fillId="0" borderId="0" xfId="9" applyNumberFormat="1" applyFont="1" applyFill="1"/>
    <xf numFmtId="0" fontId="15" fillId="3" borderId="2" xfId="9" applyFont="1" applyFill="1" applyBorder="1" applyAlignment="1">
      <alignment horizontal="center" vertical="center" wrapText="1"/>
    </xf>
    <xf numFmtId="0" fontId="15" fillId="3" borderId="3" xfId="9" applyFont="1" applyFill="1" applyBorder="1" applyAlignment="1">
      <alignment horizontal="center" vertical="center" wrapText="1"/>
    </xf>
    <xf numFmtId="0" fontId="8" fillId="0" borderId="0" xfId="9" applyAlignment="1">
      <alignment horizontal="center" vertical="center"/>
    </xf>
    <xf numFmtId="0" fontId="15" fillId="3" borderId="0" xfId="9" applyFont="1" applyFill="1" applyAlignment="1">
      <alignment vertical="center"/>
    </xf>
    <xf numFmtId="0" fontId="15" fillId="3" borderId="0" xfId="9" applyFont="1" applyFill="1" applyAlignment="1">
      <alignment horizontal="left" vertical="center" wrapText="1"/>
    </xf>
    <xf numFmtId="0" fontId="15" fillId="3" borderId="0" xfId="9" applyFont="1" applyFill="1" applyAlignment="1">
      <alignment vertical="center" wrapText="1"/>
    </xf>
    <xf numFmtId="0" fontId="8" fillId="0" borderId="0" xfId="9" applyAlignment="1">
      <alignment vertical="center"/>
    </xf>
    <xf numFmtId="0" fontId="8" fillId="0" borderId="0" xfId="9" applyAlignment="1">
      <alignment vertical="center" wrapText="1"/>
    </xf>
    <xf numFmtId="0" fontId="8" fillId="3" borderId="0" xfId="9" applyFill="1" applyAlignment="1">
      <alignment vertical="center" wrapText="1"/>
    </xf>
    <xf numFmtId="0" fontId="8" fillId="3" borderId="0" xfId="9" applyFill="1" applyAlignment="1">
      <alignment vertical="center"/>
    </xf>
    <xf numFmtId="0" fontId="21" fillId="0" borderId="0" xfId="10" applyFont="1" applyAlignment="1">
      <alignment horizontal="left"/>
    </xf>
    <xf numFmtId="0" fontId="15" fillId="3" borderId="0" xfId="9" applyFont="1" applyFill="1" applyAlignment="1">
      <alignment horizontal="right" vertical="center" wrapText="1"/>
    </xf>
    <xf numFmtId="0" fontId="12" fillId="3" borderId="2" xfId="11" applyFont="1" applyFill="1" applyBorder="1" applyAlignment="1">
      <alignment vertical="center" wrapText="1"/>
    </xf>
    <xf numFmtId="0" fontId="15" fillId="3" borderId="3" xfId="9" applyFont="1" applyFill="1" applyBorder="1" applyAlignment="1">
      <alignment horizontal="right" vertical="center" wrapText="1"/>
    </xf>
    <xf numFmtId="0" fontId="8" fillId="3" borderId="1" xfId="9" applyFont="1" applyFill="1" applyBorder="1" applyAlignment="1">
      <alignment vertical="center"/>
    </xf>
    <xf numFmtId="0" fontId="15" fillId="3" borderId="1" xfId="9" applyFont="1" applyFill="1" applyBorder="1" applyAlignment="1">
      <alignment horizontal="right" vertical="center" wrapText="1"/>
    </xf>
    <xf numFmtId="0" fontId="0" fillId="3" borderId="0" xfId="11" applyFont="1" applyFill="1" applyAlignment="1" applyProtection="1">
      <alignment vertical="center"/>
      <protection locked="0"/>
    </xf>
    <xf numFmtId="0" fontId="8" fillId="3" borderId="1" xfId="9" applyFill="1" applyBorder="1" applyAlignment="1">
      <alignment vertical="center"/>
    </xf>
    <xf numFmtId="0" fontId="8" fillId="0" borderId="0" xfId="9" applyFill="1" applyAlignment="1">
      <alignment vertical="center"/>
    </xf>
    <xf numFmtId="0" fontId="12" fillId="3" borderId="0" xfId="11" applyFont="1" applyFill="1" applyAlignment="1" applyProtection="1">
      <alignment horizontal="left" vertical="center" wrapText="1"/>
      <protection locked="0"/>
    </xf>
    <xf numFmtId="0" fontId="15" fillId="3" borderId="3" xfId="9" applyFont="1" applyFill="1" applyBorder="1" applyAlignment="1">
      <alignment horizontal="left" vertical="center" wrapText="1"/>
    </xf>
    <xf numFmtId="0" fontId="15" fillId="3" borderId="3" xfId="9" applyFont="1" applyFill="1" applyBorder="1" applyAlignment="1">
      <alignment vertical="center" wrapText="1"/>
    </xf>
    <xf numFmtId="3" fontId="15" fillId="3" borderId="3" xfId="9" applyNumberFormat="1" applyFont="1" applyFill="1" applyBorder="1" applyAlignment="1">
      <alignment horizontal="center" vertical="center" wrapText="1"/>
    </xf>
    <xf numFmtId="0" fontId="15" fillId="3" borderId="0" xfId="2" applyFont="1" applyFill="1" applyAlignment="1">
      <alignment vertical="center" wrapText="1"/>
    </xf>
    <xf numFmtId="0" fontId="0" fillId="0" borderId="0" xfId="2" applyFont="1" applyFill="1" applyAlignment="1">
      <alignment vertical="center" wrapText="1"/>
    </xf>
    <xf numFmtId="0" fontId="17" fillId="3" borderId="0" xfId="9" applyFont="1" applyFill="1" applyAlignment="1">
      <alignment vertical="center" wrapText="1"/>
    </xf>
    <xf numFmtId="0" fontId="17" fillId="3" borderId="1" xfId="9" applyFont="1" applyFill="1" applyBorder="1" applyAlignment="1">
      <alignment horizontal="right" vertical="center" wrapText="1"/>
    </xf>
    <xf numFmtId="0" fontId="8" fillId="3" borderId="2" xfId="9" applyFill="1" applyBorder="1" applyAlignment="1">
      <alignment vertical="center"/>
    </xf>
    <xf numFmtId="0" fontId="8" fillId="2" borderId="0" xfId="9" applyFont="1" applyFill="1" applyBorder="1" applyAlignment="1">
      <alignment vertical="center" wrapText="1"/>
    </xf>
    <xf numFmtId="0" fontId="17" fillId="2" borderId="0" xfId="9" applyFont="1" applyFill="1" applyBorder="1" applyAlignment="1">
      <alignment vertical="center" wrapText="1"/>
    </xf>
    <xf numFmtId="0" fontId="29" fillId="0" borderId="0" xfId="0" applyFont="1" applyAlignment="1" applyProtection="1">
      <alignment vertical="top"/>
    </xf>
    <xf numFmtId="0" fontId="15" fillId="0" borderId="0" xfId="9" applyFont="1" applyFill="1" applyBorder="1" applyAlignment="1">
      <alignment horizontal="center" wrapText="1"/>
    </xf>
    <xf numFmtId="0" fontId="15" fillId="3" borderId="1" xfId="9" applyFont="1" applyFill="1" applyBorder="1" applyAlignment="1">
      <alignment horizontal="left" vertical="center" wrapText="1"/>
    </xf>
    <xf numFmtId="3" fontId="8" fillId="2" borderId="0" xfId="9" applyNumberFormat="1" applyFont="1" applyFill="1"/>
    <xf numFmtId="2" fontId="8" fillId="0" borderId="0" xfId="230" applyNumberFormat="1" applyFont="1"/>
    <xf numFmtId="164" fontId="12" fillId="2" borderId="1" xfId="9" applyNumberFormat="1" applyFont="1" applyFill="1" applyBorder="1"/>
    <xf numFmtId="164" fontId="8" fillId="0" borderId="1" xfId="230" applyNumberFormat="1" applyFont="1" applyBorder="1" applyAlignment="1">
      <alignment horizontal="right"/>
    </xf>
    <xf numFmtId="3" fontId="12" fillId="3" borderId="1" xfId="9" quotePrefix="1" applyNumberFormat="1" applyFont="1" applyFill="1" applyBorder="1" applyAlignment="1">
      <alignment horizontal="right"/>
    </xf>
    <xf numFmtId="3" fontId="18" fillId="0" borderId="1" xfId="9" quotePrefix="1" applyNumberFormat="1" applyFont="1" applyBorder="1" applyAlignment="1">
      <alignment horizontal="right"/>
    </xf>
    <xf numFmtId="164" fontId="0" fillId="2" borderId="1" xfId="13" applyNumberFormat="1" applyFont="1" applyFill="1" applyBorder="1" applyAlignment="1">
      <alignment horizontal="right"/>
    </xf>
    <xf numFmtId="3" fontId="8" fillId="0" borderId="1" xfId="9" quotePrefix="1" applyNumberFormat="1" applyBorder="1" applyAlignment="1">
      <alignment horizontal="right"/>
    </xf>
    <xf numFmtId="3" fontId="12" fillId="0" borderId="1" xfId="9" quotePrefix="1" applyNumberFormat="1" applyFont="1" applyFill="1" applyBorder="1" applyAlignment="1">
      <alignment horizontal="right"/>
    </xf>
    <xf numFmtId="164" fontId="18" fillId="0" borderId="1" xfId="230" quotePrefix="1" applyNumberFormat="1" applyFont="1" applyBorder="1" applyAlignment="1">
      <alignment horizontal="right"/>
    </xf>
    <xf numFmtId="164" fontId="18" fillId="0" borderId="1" xfId="230" applyNumberFormat="1" applyFont="1" applyBorder="1" applyAlignment="1">
      <alignment horizontal="right"/>
    </xf>
    <xf numFmtId="164" fontId="8" fillId="2" borderId="1" xfId="9" applyNumberFormat="1" applyFill="1" applyBorder="1" applyAlignment="1">
      <alignment horizontal="right"/>
    </xf>
    <xf numFmtId="0" fontId="18" fillId="2" borderId="1" xfId="9" applyNumberFormat="1" applyFont="1" applyFill="1" applyBorder="1" applyAlignment="1">
      <alignment horizontal="right"/>
    </xf>
    <xf numFmtId="164" fontId="18" fillId="2" borderId="1" xfId="9" applyNumberFormat="1" applyFont="1" applyFill="1" applyBorder="1" applyAlignment="1">
      <alignment horizontal="right"/>
    </xf>
    <xf numFmtId="0" fontId="12" fillId="0" borderId="0" xfId="9" applyFont="1" applyFill="1" applyBorder="1"/>
    <xf numFmtId="0" fontId="12" fillId="0" borderId="0" xfId="9" applyFont="1" applyFill="1" applyBorder="1" applyAlignment="1">
      <alignment horizontal="left" vertical="center" wrapText="1"/>
    </xf>
    <xf numFmtId="164" fontId="12" fillId="0" borderId="0" xfId="13" applyNumberFormat="1" applyFont="1" applyFill="1" applyBorder="1"/>
    <xf numFmtId="164" fontId="2" fillId="2" borderId="1" xfId="13" applyNumberFormat="1" applyFont="1" applyFill="1" applyBorder="1" applyAlignment="1">
      <alignment horizontal="right"/>
    </xf>
    <xf numFmtId="164" fontId="19" fillId="2" borderId="1" xfId="9" quotePrefix="1" applyNumberFormat="1" applyFont="1" applyFill="1" applyBorder="1" applyAlignment="1">
      <alignment horizontal="right"/>
    </xf>
    <xf numFmtId="3" fontId="12" fillId="0" borderId="0" xfId="9" applyNumberFormat="1" applyFont="1" applyFill="1" applyBorder="1"/>
    <xf numFmtId="164" fontId="18" fillId="2" borderId="1" xfId="9" quotePrefix="1" applyNumberFormat="1" applyFont="1" applyFill="1" applyBorder="1" applyAlignment="1">
      <alignment horizontal="right"/>
    </xf>
    <xf numFmtId="164" fontId="8" fillId="2" borderId="1" xfId="9" applyNumberFormat="1" applyFill="1" applyBorder="1"/>
    <xf numFmtId="164" fontId="8" fillId="0" borderId="1" xfId="9" quotePrefix="1" applyNumberFormat="1" applyFill="1" applyBorder="1" applyAlignment="1">
      <alignment horizontal="right"/>
    </xf>
    <xf numFmtId="164" fontId="12" fillId="3" borderId="1" xfId="13" applyNumberFormat="1" applyFont="1" applyFill="1" applyBorder="1" applyAlignment="1">
      <alignment horizontal="right"/>
    </xf>
    <xf numFmtId="164" fontId="8" fillId="0" borderId="1" xfId="13" quotePrefix="1" applyNumberFormat="1" applyFont="1" applyFill="1" applyBorder="1" applyAlignment="1">
      <alignment horizontal="right"/>
    </xf>
    <xf numFmtId="164" fontId="2" fillId="0" borderId="1" xfId="13" applyNumberFormat="1" applyFont="1" applyFill="1" applyBorder="1" applyAlignment="1">
      <alignment horizontal="right"/>
    </xf>
    <xf numFmtId="164" fontId="19" fillId="3" borderId="1" xfId="9" quotePrefix="1" applyNumberFormat="1" applyFont="1" applyFill="1" applyBorder="1" applyAlignment="1">
      <alignment horizontal="right"/>
    </xf>
    <xf numFmtId="164" fontId="8" fillId="2" borderId="1" xfId="13" applyNumberFormat="1" applyFont="1" applyFill="1" applyBorder="1" applyAlignment="1">
      <alignment horizontal="right"/>
    </xf>
    <xf numFmtId="164" fontId="8" fillId="2" borderId="1" xfId="13" quotePrefix="1" applyNumberFormat="1" applyFont="1" applyFill="1" applyBorder="1" applyAlignment="1">
      <alignment horizontal="right"/>
    </xf>
    <xf numFmtId="164" fontId="2" fillId="3" borderId="1" xfId="13" quotePrefix="1" applyNumberFormat="1" applyFont="1" applyFill="1" applyBorder="1" applyAlignment="1">
      <alignment horizontal="right"/>
    </xf>
    <xf numFmtId="0" fontId="17" fillId="2" borderId="0" xfId="9" applyFont="1" applyFill="1" applyBorder="1" applyAlignment="1">
      <alignment horizontal="center" vertical="center" wrapText="1"/>
    </xf>
    <xf numFmtId="164" fontId="7" fillId="0" borderId="1" xfId="230" applyNumberFormat="1" applyFont="1" applyFill="1" applyBorder="1" applyAlignment="1">
      <alignment horizontal="right"/>
    </xf>
    <xf numFmtId="164" fontId="7" fillId="3" borderId="1" xfId="230" applyNumberFormat="1" applyFont="1" applyFill="1" applyBorder="1" applyAlignment="1">
      <alignment horizontal="right"/>
    </xf>
    <xf numFmtId="164" fontId="7" fillId="0" borderId="1" xfId="230" quotePrefix="1" applyNumberFormat="1" applyFont="1" applyFill="1" applyBorder="1" applyAlignment="1">
      <alignment horizontal="right"/>
    </xf>
    <xf numFmtId="164" fontId="7" fillId="3" borderId="1" xfId="230" quotePrefix="1" applyNumberFormat="1" applyFont="1" applyFill="1" applyBorder="1" applyAlignment="1">
      <alignment horizontal="right"/>
    </xf>
    <xf numFmtId="164" fontId="13" fillId="3" borderId="1" xfId="230" applyNumberFormat="1" applyFont="1" applyFill="1" applyBorder="1" applyAlignment="1">
      <alignment horizontal="right"/>
    </xf>
    <xf numFmtId="164" fontId="27" fillId="0" borderId="1" xfId="230" applyNumberFormat="1" applyFont="1" applyFill="1" applyBorder="1" applyAlignment="1">
      <alignment horizontal="right"/>
    </xf>
    <xf numFmtId="164" fontId="13" fillId="3" borderId="1" xfId="230" applyNumberFormat="1" applyFont="1" applyFill="1" applyBorder="1" applyAlignment="1">
      <alignment horizontal="right" wrapText="1"/>
    </xf>
    <xf numFmtId="0" fontId="15" fillId="3" borderId="1" xfId="3" applyFont="1" applyFill="1" applyBorder="1" applyAlignment="1">
      <alignment horizontal="left" wrapText="1"/>
    </xf>
    <xf numFmtId="164" fontId="2" fillId="3" borderId="3" xfId="3" applyNumberFormat="1" applyFont="1" applyFill="1" applyBorder="1" applyAlignment="1">
      <alignment horizontal="right"/>
    </xf>
    <xf numFmtId="0" fontId="12" fillId="0" borderId="0" xfId="9" applyFont="1" applyAlignment="1">
      <alignment horizontal="left" vertical="center"/>
    </xf>
    <xf numFmtId="164" fontId="12" fillId="0" borderId="1" xfId="2" applyNumberFormat="1" applyFont="1" applyFill="1" applyBorder="1" applyAlignment="1">
      <alignment wrapText="1"/>
    </xf>
    <xf numFmtId="164" fontId="12" fillId="0" borderId="0" xfId="19" applyNumberFormat="1" applyFont="1" applyFill="1" applyBorder="1" applyAlignment="1">
      <alignment horizontal="right"/>
    </xf>
    <xf numFmtId="0" fontId="12" fillId="0" borderId="0" xfId="9" applyFont="1" applyFill="1" applyAlignment="1">
      <alignment horizontal="left" vertical="center" wrapText="1"/>
    </xf>
    <xf numFmtId="0" fontId="12" fillId="0" borderId="0" xfId="9" applyFont="1" applyFill="1" applyBorder="1" applyAlignment="1">
      <alignment horizontal="right"/>
    </xf>
    <xf numFmtId="164" fontId="12" fillId="0" borderId="0" xfId="9" applyNumberFormat="1" applyFont="1" applyFill="1" applyBorder="1"/>
    <xf numFmtId="164" fontId="12" fillId="0" borderId="1" xfId="13" applyNumberFormat="1" applyFont="1" applyFill="1" applyBorder="1"/>
    <xf numFmtId="0" fontId="12" fillId="2" borderId="0" xfId="9" applyFont="1" applyFill="1" applyAlignment="1">
      <alignment wrapText="1"/>
    </xf>
    <xf numFmtId="3" fontId="12" fillId="2" borderId="1" xfId="9" applyNumberFormat="1" applyFont="1" applyFill="1" applyBorder="1"/>
    <xf numFmtId="164" fontId="12" fillId="2" borderId="1" xfId="13" applyNumberFormat="1" applyFont="1" applyFill="1" applyBorder="1"/>
    <xf numFmtId="164" fontId="19" fillId="0" borderId="1" xfId="13" quotePrefix="1" applyNumberFormat="1" applyFont="1" applyFill="1" applyBorder="1" applyAlignment="1">
      <alignment horizontal="right"/>
    </xf>
    <xf numFmtId="0" fontId="8" fillId="0" borderId="0" xfId="9" applyFont="1" applyAlignment="1">
      <alignment vertical="center"/>
    </xf>
    <xf numFmtId="164" fontId="8" fillId="0" borderId="0" xfId="230" applyNumberFormat="1" applyFont="1" applyFill="1" applyBorder="1" applyAlignment="1">
      <alignment horizontal="right" vertical="center" wrapText="1"/>
    </xf>
    <xf numFmtId="3" fontId="0" fillId="0" borderId="0" xfId="0" applyNumberFormat="1"/>
    <xf numFmtId="164" fontId="8" fillId="0" borderId="0" xfId="230" quotePrefix="1" applyNumberFormat="1" applyFont="1" applyFill="1" applyBorder="1" applyAlignment="1">
      <alignment horizontal="right" vertical="center" wrapText="1"/>
    </xf>
    <xf numFmtId="164" fontId="12" fillId="0" borderId="0" xfId="230" applyNumberFormat="1" applyFont="1" applyFill="1" applyBorder="1" applyAlignment="1">
      <alignment horizontal="right" vertical="center" wrapText="1"/>
    </xf>
    <xf numFmtId="164" fontId="8" fillId="2" borderId="0" xfId="230" applyNumberFormat="1" applyFont="1" applyFill="1" applyBorder="1" applyAlignment="1">
      <alignment horizontal="right" vertical="center" wrapText="1"/>
    </xf>
    <xf numFmtId="164" fontId="8" fillId="2" borderId="0" xfId="230" quotePrefix="1" applyNumberFormat="1" applyFont="1" applyFill="1" applyBorder="1" applyAlignment="1">
      <alignment horizontal="right" vertical="center" wrapText="1"/>
    </xf>
    <xf numFmtId="164" fontId="12" fillId="2" borderId="0" xfId="230" applyNumberFormat="1" applyFont="1" applyFill="1" applyBorder="1" applyAlignment="1">
      <alignment horizontal="right" vertical="center" wrapText="1"/>
    </xf>
    <xf numFmtId="164" fontId="12" fillId="2" borderId="0" xfId="230" quotePrefix="1" applyNumberFormat="1" applyFont="1" applyFill="1" applyBorder="1" applyAlignment="1">
      <alignment horizontal="right" vertical="center" wrapText="1"/>
    </xf>
    <xf numFmtId="9" fontId="0" fillId="0" borderId="0" xfId="0" applyNumberFormat="1"/>
    <xf numFmtId="9" fontId="8" fillId="2" borderId="0" xfId="9" quotePrefix="1" applyNumberFormat="1" applyFont="1" applyFill="1" applyBorder="1" applyAlignment="1">
      <alignment horizontal="right" vertical="center" wrapText="1"/>
    </xf>
    <xf numFmtId="0" fontId="0" fillId="2" borderId="0" xfId="0" applyFill="1"/>
    <xf numFmtId="9" fontId="0" fillId="2" borderId="0" xfId="0" applyNumberFormat="1" applyFill="1"/>
    <xf numFmtId="3" fontId="0" fillId="2" borderId="0" xfId="0" applyNumberFormat="1" applyFill="1"/>
    <xf numFmtId="9" fontId="8" fillId="0" borderId="0" xfId="9" quotePrefix="1" applyNumberFormat="1" applyFont="1" applyFill="1" applyBorder="1" applyAlignment="1">
      <alignment horizontal="right" vertical="center" wrapText="1"/>
    </xf>
    <xf numFmtId="9" fontId="8" fillId="59" borderId="0" xfId="9" applyNumberFormat="1" applyFont="1" applyFill="1" applyBorder="1" applyAlignment="1">
      <alignment horizontal="right" vertical="center" wrapText="1"/>
    </xf>
    <xf numFmtId="3" fontId="2" fillId="0" borderId="0" xfId="0" applyNumberFormat="1" applyFont="1"/>
    <xf numFmtId="9" fontId="2" fillId="0" borderId="0" xfId="0" applyNumberFormat="1" applyFont="1"/>
    <xf numFmtId="9" fontId="12" fillId="59" borderId="0" xfId="9" applyNumberFormat="1" applyFont="1" applyFill="1" applyBorder="1" applyAlignment="1">
      <alignment horizontal="right" vertical="center" wrapText="1"/>
    </xf>
    <xf numFmtId="9" fontId="12" fillId="2" borderId="0" xfId="9" applyNumberFormat="1" applyFont="1" applyFill="1" applyBorder="1" applyAlignment="1">
      <alignment horizontal="right" vertical="center" wrapText="1"/>
    </xf>
    <xf numFmtId="9" fontId="18" fillId="0" borderId="0" xfId="9" quotePrefix="1" applyNumberFormat="1" applyFont="1" applyFill="1" applyBorder="1" applyAlignment="1">
      <alignment horizontal="right" vertical="center" wrapText="1"/>
    </xf>
    <xf numFmtId="9" fontId="18" fillId="59" borderId="0" xfId="9" quotePrefix="1" applyNumberFormat="1" applyFont="1" applyFill="1" applyBorder="1" applyAlignment="1">
      <alignment horizontal="right" vertical="center" wrapText="1"/>
    </xf>
    <xf numFmtId="9" fontId="19" fillId="59" borderId="0" xfId="9" quotePrefix="1" applyNumberFormat="1" applyFont="1" applyFill="1" applyBorder="1" applyAlignment="1">
      <alignment horizontal="right" vertical="center" wrapText="1"/>
    </xf>
    <xf numFmtId="9" fontId="18" fillId="2" borderId="0" xfId="9" quotePrefix="1" applyNumberFormat="1" applyFont="1" applyFill="1" applyBorder="1" applyAlignment="1">
      <alignment horizontal="right" vertical="center" wrapText="1"/>
    </xf>
    <xf numFmtId="0" fontId="0" fillId="0" borderId="0" xfId="0" applyAlignment="1">
      <alignment horizontal="left" vertical="center" wrapText="1"/>
    </xf>
    <xf numFmtId="0" fontId="3" fillId="0" borderId="0" xfId="1" applyAlignment="1">
      <alignment horizontal="left" vertical="center" wrapText="1"/>
    </xf>
    <xf numFmtId="0" fontId="15" fillId="3" borderId="3" xfId="9" applyFont="1" applyFill="1" applyBorder="1" applyAlignment="1">
      <alignment horizontal="center" vertical="center" wrapText="1"/>
    </xf>
    <xf numFmtId="0" fontId="16" fillId="5" borderId="0" xfId="12" applyFont="1" applyFill="1" applyAlignment="1">
      <alignment horizontal="left" vertical="top"/>
    </xf>
    <xf numFmtId="0" fontId="16" fillId="5" borderId="0" xfId="12" applyFont="1" applyFill="1" applyAlignment="1">
      <alignment horizontal="left" vertical="top" wrapText="1"/>
    </xf>
    <xf numFmtId="0" fontId="16" fillId="0" borderId="0" xfId="14" applyFont="1" applyFill="1" applyAlignment="1">
      <alignment horizontal="left" vertical="top"/>
    </xf>
    <xf numFmtId="0" fontId="12" fillId="3" borderId="0" xfId="9" applyFont="1" applyFill="1" applyAlignment="1">
      <alignment horizontal="left" vertical="center" wrapText="1"/>
    </xf>
    <xf numFmtId="0" fontId="8" fillId="0" borderId="0" xfId="9" applyFont="1" applyAlignment="1">
      <alignment horizontal="left" vertical="center" wrapText="1"/>
    </xf>
    <xf numFmtId="0" fontId="8" fillId="3" borderId="0" xfId="9" applyFont="1" applyFill="1" applyAlignment="1">
      <alignment horizontal="left" vertical="center" wrapText="1"/>
    </xf>
    <xf numFmtId="0" fontId="12" fillId="0" borderId="2" xfId="11" applyFont="1" applyFill="1" applyBorder="1" applyAlignment="1" applyProtection="1">
      <alignment horizontal="left" vertical="center" wrapText="1"/>
      <protection locked="0"/>
    </xf>
    <xf numFmtId="0" fontId="0" fillId="0" borderId="0" xfId="11" applyFont="1" applyFill="1" applyAlignment="1" applyProtection="1">
      <alignment horizontal="left" vertical="center" wrapText="1"/>
      <protection locked="0"/>
    </xf>
    <xf numFmtId="0" fontId="0" fillId="3" borderId="2" xfId="11" applyFont="1" applyFill="1" applyBorder="1" applyAlignment="1" applyProtection="1">
      <alignment horizontal="left" vertical="center" wrapText="1"/>
      <protection locked="0"/>
    </xf>
    <xf numFmtId="0" fontId="0" fillId="0" borderId="2" xfId="11" applyFont="1" applyFill="1" applyBorder="1" applyAlignment="1" applyProtection="1">
      <alignment horizontal="left" vertical="center" wrapText="1"/>
      <protection locked="0"/>
    </xf>
    <xf numFmtId="0" fontId="12" fillId="3" borderId="2" xfId="11" applyFont="1" applyFill="1" applyBorder="1" applyAlignment="1" applyProtection="1">
      <alignment horizontal="left" vertical="center" wrapText="1"/>
      <protection locked="0"/>
    </xf>
    <xf numFmtId="0" fontId="18" fillId="0" borderId="2" xfId="11" applyFont="1" applyFill="1" applyBorder="1" applyAlignment="1" applyProtection="1">
      <alignment horizontal="left" vertical="center" wrapText="1"/>
      <protection locked="0"/>
    </xf>
    <xf numFmtId="0" fontId="8" fillId="3" borderId="0" xfId="9" applyFill="1" applyAlignment="1">
      <alignment horizontal="left" vertical="center" wrapText="1"/>
    </xf>
    <xf numFmtId="0" fontId="8" fillId="0" borderId="0" xfId="9" applyAlignment="1">
      <alignment horizontal="left" vertical="center" wrapText="1"/>
    </xf>
    <xf numFmtId="0" fontId="8" fillId="0" borderId="2" xfId="9" applyFill="1" applyBorder="1" applyAlignment="1">
      <alignment horizontal="left" vertical="center" wrapText="1"/>
    </xf>
    <xf numFmtId="0" fontId="8" fillId="3" borderId="2" xfId="9" applyFill="1" applyBorder="1" applyAlignment="1">
      <alignment horizontal="left" vertical="center" wrapText="1"/>
    </xf>
    <xf numFmtId="0" fontId="15" fillId="3" borderId="0" xfId="9" applyFont="1" applyFill="1" applyAlignment="1">
      <alignment horizontal="center" wrapText="1"/>
    </xf>
    <xf numFmtId="0" fontId="8" fillId="0" borderId="0" xfId="9" applyFill="1" applyAlignment="1">
      <alignment horizontal="left" vertical="center" wrapText="1"/>
    </xf>
    <xf numFmtId="0" fontId="12" fillId="0" borderId="2" xfId="9" applyFont="1" applyFill="1" applyBorder="1" applyAlignment="1">
      <alignment horizontal="left" vertical="center" wrapText="1"/>
    </xf>
    <xf numFmtId="0" fontId="8" fillId="3" borderId="3" xfId="9" applyFill="1" applyBorder="1" applyAlignment="1">
      <alignment horizontal="left" vertical="center" wrapText="1"/>
    </xf>
    <xf numFmtId="0" fontId="12" fillId="3" borderId="3" xfId="9" applyFont="1" applyFill="1" applyBorder="1" applyAlignment="1">
      <alignment horizontal="left" vertical="center" wrapText="1"/>
    </xf>
    <xf numFmtId="0" fontId="15" fillId="0" borderId="1" xfId="9" applyFont="1" applyFill="1" applyBorder="1" applyAlignment="1">
      <alignment horizontal="center" wrapText="1"/>
    </xf>
    <xf numFmtId="0" fontId="15" fillId="0" borderId="0" xfId="9" applyFont="1" applyFill="1" applyBorder="1" applyAlignment="1">
      <alignment horizontal="center" wrapText="1"/>
    </xf>
    <xf numFmtId="0" fontId="15" fillId="0" borderId="2" xfId="9" applyFont="1" applyFill="1" applyBorder="1" applyAlignment="1">
      <alignment horizontal="center" wrapText="1"/>
    </xf>
    <xf numFmtId="0" fontId="15" fillId="3" borderId="1" xfId="2" applyFont="1" applyFill="1" applyBorder="1" applyAlignment="1">
      <alignment horizontal="center" vertical="center" wrapText="1"/>
    </xf>
    <xf numFmtId="0" fontId="15" fillId="3" borderId="0"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7" fillId="0" borderId="3" xfId="9" applyFont="1" applyFill="1" applyBorder="1" applyAlignment="1">
      <alignment horizontal="center"/>
    </xf>
    <xf numFmtId="0" fontId="17" fillId="0" borderId="1" xfId="9" applyFont="1" applyFill="1" applyBorder="1" applyAlignment="1">
      <alignment horizontal="center"/>
    </xf>
    <xf numFmtId="0" fontId="15" fillId="3" borderId="1" xfId="3" applyFont="1" applyFill="1" applyBorder="1" applyAlignment="1">
      <alignment horizontal="center" wrapText="1"/>
    </xf>
    <xf numFmtId="0" fontId="15" fillId="3" borderId="2" xfId="3" applyFont="1" applyFill="1" applyBorder="1" applyAlignment="1">
      <alignment horizontal="center" wrapText="1"/>
    </xf>
    <xf numFmtId="0" fontId="1" fillId="0" borderId="0" xfId="9" applyFont="1" applyFill="1" applyBorder="1" applyAlignment="1">
      <alignment horizontal="left" vertical="center" wrapText="1"/>
    </xf>
    <xf numFmtId="0" fontId="17" fillId="2" borderId="0" xfId="9" applyFont="1" applyFill="1" applyBorder="1" applyAlignment="1">
      <alignment horizontal="center" vertical="center" wrapText="1"/>
    </xf>
    <xf numFmtId="0" fontId="1" fillId="2" borderId="0" xfId="9" applyFont="1" applyFill="1" applyBorder="1" applyAlignment="1">
      <alignment horizontal="left" vertical="center" wrapText="1"/>
    </xf>
    <xf numFmtId="0" fontId="15" fillId="0" borderId="3" xfId="9" applyFont="1" applyFill="1" applyBorder="1" applyAlignment="1">
      <alignment horizontal="center" wrapText="1"/>
    </xf>
  </cellXfs>
  <cellStyles count="1799">
    <cellStyle name="20% - Accent1" xfId="248" builtinId="30" customBuiltin="1"/>
    <cellStyle name="20% - Accent1 2" xfId="573" xr:uid="{00000000-0005-0000-0000-000000000000}"/>
    <cellStyle name="20% - Accent1 2 2" xfId="572" xr:uid="{00000000-0005-0000-0000-000001000000}"/>
    <cellStyle name="20% - Accent1 2 2 2" xfId="570" xr:uid="{00000000-0005-0000-0000-000002000000}"/>
    <cellStyle name="20% - Accent1 3" xfId="569" xr:uid="{00000000-0005-0000-0000-000003000000}"/>
    <cellStyle name="20% - Accent1 3 2" xfId="576" xr:uid="{00000000-0005-0000-0000-000004000000}"/>
    <cellStyle name="20% - Accent1 4" xfId="575" xr:uid="{00000000-0005-0000-0000-000005000000}"/>
    <cellStyle name="20% - Accent1 4 2" xfId="578" xr:uid="{00000000-0005-0000-0000-000006000000}"/>
    <cellStyle name="20% - Accent1 5" xfId="574" xr:uid="{00000000-0005-0000-0000-000007000000}"/>
    <cellStyle name="20% - Accent1 5 2" xfId="577" xr:uid="{00000000-0005-0000-0000-000008000000}"/>
    <cellStyle name="20% - Accent1 6" xfId="566" xr:uid="{00000000-0005-0000-0000-000009000000}"/>
    <cellStyle name="20% - Accent1 6 2" xfId="589" xr:uid="{00000000-0005-0000-0000-00000A000000}"/>
    <cellStyle name="20% - Accent1 7" xfId="588" xr:uid="{00000000-0005-0000-0000-00000B000000}"/>
    <cellStyle name="20% - Accent1 7 2" xfId="587" xr:uid="{00000000-0005-0000-0000-00000C000000}"/>
    <cellStyle name="20% - Accent2" xfId="251" builtinId="34" customBuiltin="1"/>
    <cellStyle name="20% - Accent2 2" xfId="586" xr:uid="{00000000-0005-0000-0000-00000D000000}"/>
    <cellStyle name="20% - Accent2 2 2" xfId="585" xr:uid="{00000000-0005-0000-0000-00000E000000}"/>
    <cellStyle name="20% - Accent2 2 2 2" xfId="584" xr:uid="{00000000-0005-0000-0000-00000F000000}"/>
    <cellStyle name="20% - Accent2 3" xfId="583" xr:uid="{00000000-0005-0000-0000-000010000000}"/>
    <cellStyle name="20% - Accent2 3 2" xfId="582" xr:uid="{00000000-0005-0000-0000-000011000000}"/>
    <cellStyle name="20% - Accent2 4" xfId="581" xr:uid="{00000000-0005-0000-0000-000012000000}"/>
    <cellStyle name="20% - Accent2 4 2" xfId="580" xr:uid="{00000000-0005-0000-0000-000013000000}"/>
    <cellStyle name="20% - Accent2 5" xfId="579" xr:uid="{00000000-0005-0000-0000-000014000000}"/>
    <cellStyle name="20% - Accent2 5 2" xfId="621" xr:uid="{00000000-0005-0000-0000-000015000000}"/>
    <cellStyle name="20% - Accent2 6" xfId="620" xr:uid="{00000000-0005-0000-0000-000016000000}"/>
    <cellStyle name="20% - Accent2 6 2" xfId="552" xr:uid="{00000000-0005-0000-0000-000017000000}"/>
    <cellStyle name="20% - Accent2 7" xfId="630" xr:uid="{00000000-0005-0000-0000-000018000000}"/>
    <cellStyle name="20% - Accent2 7 2" xfId="629" xr:uid="{00000000-0005-0000-0000-000019000000}"/>
    <cellStyle name="20% - Accent3" xfId="254" builtinId="38" customBuiltin="1"/>
    <cellStyle name="20% - Accent3 2" xfId="628" xr:uid="{00000000-0005-0000-0000-00001A000000}"/>
    <cellStyle name="20% - Accent3 2 2" xfId="626" xr:uid="{00000000-0005-0000-0000-00001B000000}"/>
    <cellStyle name="20% - Accent3 2 2 2" xfId="627" xr:uid="{00000000-0005-0000-0000-00001C000000}"/>
    <cellStyle name="20% - Accent3 3" xfId="622" xr:uid="{00000000-0005-0000-0000-00001D000000}"/>
    <cellStyle name="20% - Accent3 3 2" xfId="623" xr:uid="{00000000-0005-0000-0000-00001E000000}"/>
    <cellStyle name="20% - Accent3 4" xfId="624" xr:uid="{00000000-0005-0000-0000-00001F000000}"/>
    <cellStyle name="20% - Accent3 4 2" xfId="625" xr:uid="{00000000-0005-0000-0000-000020000000}"/>
    <cellStyle name="20% - Accent3 5" xfId="641" xr:uid="{00000000-0005-0000-0000-000021000000}"/>
    <cellStyle name="20% - Accent3 5 2" xfId="639" xr:uid="{00000000-0005-0000-0000-000022000000}"/>
    <cellStyle name="20% - Accent3 6" xfId="638" xr:uid="{00000000-0005-0000-0000-000023000000}"/>
    <cellStyle name="20% - Accent3 6 2" xfId="635" xr:uid="{00000000-0005-0000-0000-000024000000}"/>
    <cellStyle name="20% - Accent3 7" xfId="640" xr:uid="{00000000-0005-0000-0000-000025000000}"/>
    <cellStyle name="20% - Accent3 7 2" xfId="634" xr:uid="{00000000-0005-0000-0000-000026000000}"/>
    <cellStyle name="20% - Accent4" xfId="257" builtinId="42" customBuiltin="1"/>
    <cellStyle name="20% - Accent4 2" xfId="633" xr:uid="{00000000-0005-0000-0000-000027000000}"/>
    <cellStyle name="20% - Accent4 2 2" xfId="637" xr:uid="{00000000-0005-0000-0000-000028000000}"/>
    <cellStyle name="20% - Accent4 2 2 2" xfId="636" xr:uid="{00000000-0005-0000-0000-000029000000}"/>
    <cellStyle name="20% - Accent4 3" xfId="605" xr:uid="{00000000-0005-0000-0000-00002A000000}"/>
    <cellStyle name="20% - Accent4 3 2" xfId="604" xr:uid="{00000000-0005-0000-0000-00002B000000}"/>
    <cellStyle name="20% - Accent4 4" xfId="602" xr:uid="{00000000-0005-0000-0000-00002C000000}"/>
    <cellStyle name="20% - Accent4 4 2" xfId="601" xr:uid="{00000000-0005-0000-0000-00002D000000}"/>
    <cellStyle name="20% - Accent4 5" xfId="598" xr:uid="{00000000-0005-0000-0000-00002E000000}"/>
    <cellStyle name="20% - Accent4 5 2" xfId="596" xr:uid="{00000000-0005-0000-0000-00002F000000}"/>
    <cellStyle name="20% - Accent4 6" xfId="592" xr:uid="{00000000-0005-0000-0000-000030000000}"/>
    <cellStyle name="20% - Accent4 6 2" xfId="593" xr:uid="{00000000-0005-0000-0000-000031000000}"/>
    <cellStyle name="20% - Accent4 7" xfId="600" xr:uid="{00000000-0005-0000-0000-000032000000}"/>
    <cellStyle name="20% - Accent4 7 2" xfId="599" xr:uid="{00000000-0005-0000-0000-000033000000}"/>
    <cellStyle name="20% - Accent5" xfId="260" builtinId="46" customBuiltin="1"/>
    <cellStyle name="20% - Accent5 2" xfId="597" xr:uid="{00000000-0005-0000-0000-000034000000}"/>
    <cellStyle name="20% - Accent5 2 2" xfId="595" xr:uid="{00000000-0005-0000-0000-000035000000}"/>
    <cellStyle name="20% - Accent5 2 2 2" xfId="603" xr:uid="{00000000-0005-0000-0000-000036000000}"/>
    <cellStyle name="20% - Accent5 3" xfId="594" xr:uid="{00000000-0005-0000-0000-000037000000}"/>
    <cellStyle name="20% - Accent5 3 2" xfId="611" xr:uid="{00000000-0005-0000-0000-000038000000}"/>
    <cellStyle name="20% - Accent5 4" xfId="609" xr:uid="{00000000-0005-0000-0000-000039000000}"/>
    <cellStyle name="20% - Accent5 4 2" xfId="610" xr:uid="{00000000-0005-0000-0000-00003A000000}"/>
    <cellStyle name="20% - Accent5 5" xfId="608" xr:uid="{00000000-0005-0000-0000-00003B000000}"/>
    <cellStyle name="20% - Accent5 5 2" xfId="607" xr:uid="{00000000-0005-0000-0000-00003C000000}"/>
    <cellStyle name="20% - Accent5 6" xfId="459" xr:uid="{00000000-0005-0000-0000-00003D000000}"/>
    <cellStyle name="20% - Accent5 6 2" xfId="520" xr:uid="{00000000-0005-0000-0000-00003E000000}"/>
    <cellStyle name="20% - Accent5 7" xfId="547" xr:uid="{00000000-0005-0000-0000-00003F000000}"/>
    <cellStyle name="20% - Accent5 7 2" xfId="451" xr:uid="{00000000-0005-0000-0000-000040000000}"/>
    <cellStyle name="20% - Accent6" xfId="263" builtinId="50" customBuiltin="1"/>
    <cellStyle name="20% - Accent6 2" xfId="538" xr:uid="{00000000-0005-0000-0000-000041000000}"/>
    <cellStyle name="20% - Accent6 2 2" xfId="470" xr:uid="{00000000-0005-0000-0000-000042000000}"/>
    <cellStyle name="20% - Accent6 2 2 2" xfId="286" xr:uid="{00000000-0005-0000-0000-000043000000}"/>
    <cellStyle name="20% - Accent6 3" xfId="559" xr:uid="{00000000-0005-0000-0000-000044000000}"/>
    <cellStyle name="20% - Accent6 3 2" xfId="463" xr:uid="{00000000-0005-0000-0000-000045000000}"/>
    <cellStyle name="20% - Accent6 4" xfId="469" xr:uid="{00000000-0005-0000-0000-000046000000}"/>
    <cellStyle name="20% - Accent6 4 2" xfId="433" xr:uid="{00000000-0005-0000-0000-000047000000}"/>
    <cellStyle name="20% - Accent6 5" xfId="504" xr:uid="{00000000-0005-0000-0000-000048000000}"/>
    <cellStyle name="20% - Accent6 5 2" xfId="558" xr:uid="{00000000-0005-0000-0000-000049000000}"/>
    <cellStyle name="20% - Accent6 6" xfId="550" xr:uid="{00000000-0005-0000-0000-00004A000000}"/>
    <cellStyle name="20% - Accent6 6 2" xfId="544" xr:uid="{00000000-0005-0000-0000-00004B000000}"/>
    <cellStyle name="20% - Accent6 7" xfId="420" xr:uid="{00000000-0005-0000-0000-00004C000000}"/>
    <cellStyle name="20% - Accent6 7 2" xfId="296" xr:uid="{00000000-0005-0000-0000-00004D000000}"/>
    <cellStyle name="40% - Accent1" xfId="249" builtinId="31" customBuiltin="1"/>
    <cellStyle name="40% - Accent1 2" xfId="487" xr:uid="{00000000-0005-0000-0000-00004E000000}"/>
    <cellStyle name="40% - Accent1 2 2" xfId="474" xr:uid="{00000000-0005-0000-0000-00004F000000}"/>
    <cellStyle name="40% - Accent1 2 2 2" xfId="493" xr:uid="{00000000-0005-0000-0000-000050000000}"/>
    <cellStyle name="40% - Accent1 3" xfId="557" xr:uid="{00000000-0005-0000-0000-000051000000}"/>
    <cellStyle name="40% - Accent1 3 2" xfId="506" xr:uid="{00000000-0005-0000-0000-000052000000}"/>
    <cellStyle name="40% - Accent1 4" xfId="517" xr:uid="{00000000-0005-0000-0000-000053000000}"/>
    <cellStyle name="40% - Accent1 4 2" xfId="542" xr:uid="{00000000-0005-0000-0000-000054000000}"/>
    <cellStyle name="40% - Accent1 5" xfId="424" xr:uid="{00000000-0005-0000-0000-000055000000}"/>
    <cellStyle name="40% - Accent1 5 2" xfId="476" xr:uid="{00000000-0005-0000-0000-000056000000}"/>
    <cellStyle name="40% - Accent1 6" xfId="425" xr:uid="{00000000-0005-0000-0000-000057000000}"/>
    <cellStyle name="40% - Accent1 6 2" xfId="518" xr:uid="{00000000-0005-0000-0000-000058000000}"/>
    <cellStyle name="40% - Accent1 7" xfId="446" xr:uid="{00000000-0005-0000-0000-000059000000}"/>
    <cellStyle name="40% - Accent1 7 2" xfId="500" xr:uid="{00000000-0005-0000-0000-00005A000000}"/>
    <cellStyle name="40% - Accent2" xfId="252" builtinId="35" customBuiltin="1"/>
    <cellStyle name="40% - Accent2 2" xfId="503" xr:uid="{00000000-0005-0000-0000-00005B000000}"/>
    <cellStyle name="40% - Accent2 2 2" xfId="279" xr:uid="{00000000-0005-0000-0000-00005C000000}"/>
    <cellStyle name="40% - Accent2 2 2 2" xfId="543" xr:uid="{00000000-0005-0000-0000-00005D000000}"/>
    <cellStyle name="40% - Accent2 3" xfId="467" xr:uid="{00000000-0005-0000-0000-00005E000000}"/>
    <cellStyle name="40% - Accent2 3 2" xfId="525" xr:uid="{00000000-0005-0000-0000-00005F000000}"/>
    <cellStyle name="40% - Accent2 4" xfId="431" xr:uid="{00000000-0005-0000-0000-000060000000}"/>
    <cellStyle name="40% - Accent2 4 2" xfId="472" xr:uid="{00000000-0005-0000-0000-000061000000}"/>
    <cellStyle name="40% - Accent2 5" xfId="293" xr:uid="{00000000-0005-0000-0000-000062000000}"/>
    <cellStyle name="40% - Accent2 5 2" xfId="502" xr:uid="{00000000-0005-0000-0000-000063000000}"/>
    <cellStyle name="40% - Accent2 6" xfId="281" xr:uid="{00000000-0005-0000-0000-000064000000}"/>
    <cellStyle name="40% - Accent2 6 2" xfId="526" xr:uid="{00000000-0005-0000-0000-000065000000}"/>
    <cellStyle name="40% - Accent2 7" xfId="405" xr:uid="{00000000-0005-0000-0000-000066000000}"/>
    <cellStyle name="40% - Accent2 7 2" xfId="464" xr:uid="{00000000-0005-0000-0000-000067000000}"/>
    <cellStyle name="40% - Accent3" xfId="255" builtinId="39" customBuiltin="1"/>
    <cellStyle name="40% - Accent3 2" xfId="492" xr:uid="{00000000-0005-0000-0000-000068000000}"/>
    <cellStyle name="40% - Accent3 2 2" xfId="285" xr:uid="{00000000-0005-0000-0000-000069000000}"/>
    <cellStyle name="40% - Accent3 2 2 2" xfId="484" xr:uid="{00000000-0005-0000-0000-00006A000000}"/>
    <cellStyle name="40% - Accent3 3" xfId="548" xr:uid="{00000000-0005-0000-0000-00006B000000}"/>
    <cellStyle name="40% - Accent3 3 2" xfId="510" xr:uid="{00000000-0005-0000-0000-00006C000000}"/>
    <cellStyle name="40% - Accent3 4" xfId="533" xr:uid="{00000000-0005-0000-0000-00006D000000}"/>
    <cellStyle name="40% - Accent3 4 2" xfId="426" xr:uid="{00000000-0005-0000-0000-00006E000000}"/>
    <cellStyle name="40% - Accent3 5" xfId="545" xr:uid="{00000000-0005-0000-0000-00006F000000}"/>
    <cellStyle name="40% - Accent3 5 2" xfId="527" xr:uid="{00000000-0005-0000-0000-000070000000}"/>
    <cellStyle name="40% - Accent3 6" xfId="494" xr:uid="{00000000-0005-0000-0000-000071000000}"/>
    <cellStyle name="40% - Accent3 6 2" xfId="460" xr:uid="{00000000-0005-0000-0000-000072000000}"/>
    <cellStyle name="40% - Accent3 7" xfId="535" xr:uid="{00000000-0005-0000-0000-000073000000}"/>
    <cellStyle name="40% - Accent3 7 2" xfId="421" xr:uid="{00000000-0005-0000-0000-000074000000}"/>
    <cellStyle name="40% - Accent4" xfId="258" builtinId="43" customBuiltin="1"/>
    <cellStyle name="40% - Accent4 2" xfId="496" xr:uid="{00000000-0005-0000-0000-000075000000}"/>
    <cellStyle name="40% - Accent4 2 2" xfId="565" xr:uid="{00000000-0005-0000-0000-000076000000}"/>
    <cellStyle name="40% - Accent4 2 2 2" xfId="564" xr:uid="{00000000-0005-0000-0000-000077000000}"/>
    <cellStyle name="40% - Accent4 3" xfId="418" xr:uid="{00000000-0005-0000-0000-000078000000}"/>
    <cellStyle name="40% - Accent4 3 2" xfId="498" xr:uid="{00000000-0005-0000-0000-000079000000}"/>
    <cellStyle name="40% - Accent4 4" xfId="507" xr:uid="{00000000-0005-0000-0000-00007A000000}"/>
    <cellStyle name="40% - Accent4 4 2" xfId="297" xr:uid="{00000000-0005-0000-0000-00007B000000}"/>
    <cellStyle name="40% - Accent4 5" xfId="488" xr:uid="{00000000-0005-0000-0000-00007C000000}"/>
    <cellStyle name="40% - Accent4 5 2" xfId="522" xr:uid="{00000000-0005-0000-0000-00007D000000}"/>
    <cellStyle name="40% - Accent4 6" xfId="519" xr:uid="{00000000-0005-0000-0000-00007E000000}"/>
    <cellStyle name="40% - Accent4 6 2" xfId="455" xr:uid="{00000000-0005-0000-0000-00007F000000}"/>
    <cellStyle name="40% - Accent4 7" xfId="485" xr:uid="{00000000-0005-0000-0000-000080000000}"/>
    <cellStyle name="40% - Accent4 7 2" xfId="562" xr:uid="{00000000-0005-0000-0000-000081000000}"/>
    <cellStyle name="40% - Accent5" xfId="261" builtinId="47" customBuiltin="1"/>
    <cellStyle name="40% - Accent5 2" xfId="480" xr:uid="{00000000-0005-0000-0000-000082000000}"/>
    <cellStyle name="40% - Accent5 2 2" xfId="277" xr:uid="{00000000-0005-0000-0000-000083000000}"/>
    <cellStyle name="40% - Accent5 2 2 2" xfId="524" xr:uid="{00000000-0005-0000-0000-000084000000}"/>
    <cellStyle name="40% - Accent5 3" xfId="436" xr:uid="{00000000-0005-0000-0000-000085000000}"/>
    <cellStyle name="40% - Accent5 3 2" xfId="427" xr:uid="{00000000-0005-0000-0000-000086000000}"/>
    <cellStyle name="40% - Accent5 4" xfId="529" xr:uid="{00000000-0005-0000-0000-000087000000}"/>
    <cellStyle name="40% - Accent5 4 2" xfId="456" xr:uid="{00000000-0005-0000-0000-000088000000}"/>
    <cellStyle name="40% - Accent5 5" xfId="501" xr:uid="{00000000-0005-0000-0000-000089000000}"/>
    <cellStyle name="40% - Accent5 5 2" xfId="288" xr:uid="{00000000-0005-0000-0000-00008A000000}"/>
    <cellStyle name="40% - Accent5 6" xfId="551" xr:uid="{00000000-0005-0000-0000-00008B000000}"/>
    <cellStyle name="40% - Accent5 6 2" xfId="299" xr:uid="{00000000-0005-0000-0000-00008C000000}"/>
    <cellStyle name="40% - Accent5 7" xfId="294" xr:uid="{00000000-0005-0000-0000-00008D000000}"/>
    <cellStyle name="40% - Accent5 7 2" xfId="556" xr:uid="{00000000-0005-0000-0000-00008E000000}"/>
    <cellStyle name="40% - Accent6" xfId="264" builtinId="51" customBuiltin="1"/>
    <cellStyle name="40% - Accent6 2" xfId="284" xr:uid="{00000000-0005-0000-0000-00008F000000}"/>
    <cellStyle name="40% - Accent6 2 2" xfId="560" xr:uid="{00000000-0005-0000-0000-000090000000}"/>
    <cellStyle name="40% - Accent6 2 2 2" xfId="439" xr:uid="{00000000-0005-0000-0000-000091000000}"/>
    <cellStyle name="40% - Accent6 3" xfId="540" xr:uid="{00000000-0005-0000-0000-000092000000}"/>
    <cellStyle name="40% - Accent6 3 2" xfId="430" xr:uid="{00000000-0005-0000-0000-000093000000}"/>
    <cellStyle name="40% - Accent6 4" xfId="422" xr:uid="{00000000-0005-0000-0000-000094000000}"/>
    <cellStyle name="40% - Accent6 4 2" xfId="450" xr:uid="{00000000-0005-0000-0000-000095000000}"/>
    <cellStyle name="40% - Accent6 5" xfId="452" xr:uid="{00000000-0005-0000-0000-000096000000}"/>
    <cellStyle name="40% - Accent6 5 2" xfId="462" xr:uid="{00000000-0005-0000-0000-000097000000}"/>
    <cellStyle name="40% - Accent6 6" xfId="528" xr:uid="{00000000-0005-0000-0000-000098000000}"/>
    <cellStyle name="40% - Accent6 6 2" xfId="292" xr:uid="{00000000-0005-0000-0000-000099000000}"/>
    <cellStyle name="40% - Accent6 7" xfId="300" xr:uid="{00000000-0005-0000-0000-00009A000000}"/>
    <cellStyle name="40% - Accent6 7 2" xfId="278" xr:uid="{00000000-0005-0000-0000-00009B000000}"/>
    <cellStyle name="60% - Accent1 2" xfId="303" xr:uid="{00000000-0005-0000-0000-00000C000000}"/>
    <cellStyle name="60% - Accent1 2 2" xfId="536" xr:uid="{00000000-0005-0000-0000-00009C000000}"/>
    <cellStyle name="60% - Accent2 2" xfId="304" xr:uid="{00000000-0005-0000-0000-00000D000000}"/>
    <cellStyle name="60% - Accent2 2 2" xfId="512" xr:uid="{00000000-0005-0000-0000-00009D000000}"/>
    <cellStyle name="60% - Accent3 2" xfId="305" xr:uid="{00000000-0005-0000-0000-00000E000000}"/>
    <cellStyle name="60% - Accent3 2 2" xfId="454" xr:uid="{00000000-0005-0000-0000-00009E000000}"/>
    <cellStyle name="60% - Accent4 2" xfId="306" xr:uid="{00000000-0005-0000-0000-00000F000000}"/>
    <cellStyle name="60% - Accent4 2 2" xfId="448" xr:uid="{00000000-0005-0000-0000-00009F000000}"/>
    <cellStyle name="60% - Accent5 2" xfId="307" xr:uid="{00000000-0005-0000-0000-000010000000}"/>
    <cellStyle name="60% - Accent5 2 2" xfId="458" xr:uid="{00000000-0005-0000-0000-0000A0000000}"/>
    <cellStyle name="60% - Accent6 2" xfId="308" xr:uid="{00000000-0005-0000-0000-000011000000}"/>
    <cellStyle name="60% - Accent6 2 2" xfId="419" xr:uid="{00000000-0005-0000-0000-0000A1000000}"/>
    <cellStyle name="Accent1" xfId="247" builtinId="29" customBuiltin="1"/>
    <cellStyle name="Accent1 2" xfId="505" xr:uid="{00000000-0005-0000-0000-0000A2000000}"/>
    <cellStyle name="Accent2" xfId="250" builtinId="33" customBuiltin="1"/>
    <cellStyle name="Accent2 2" xfId="269" xr:uid="{00000000-0005-0000-0000-0000A3000000}"/>
    <cellStyle name="Accent3" xfId="253" builtinId="37" customBuiltin="1"/>
    <cellStyle name="Accent3 2" xfId="541" xr:uid="{00000000-0005-0000-0000-0000A4000000}"/>
    <cellStyle name="Accent4" xfId="256" builtinId="41" customBuiltin="1"/>
    <cellStyle name="Accent4 2" xfId="468" xr:uid="{00000000-0005-0000-0000-0000A5000000}"/>
    <cellStyle name="Accent5" xfId="259" builtinId="45" customBuiltin="1"/>
    <cellStyle name="Accent5 2" xfId="549" xr:uid="{00000000-0005-0000-0000-0000A6000000}"/>
    <cellStyle name="Accent6" xfId="262" builtinId="49" customBuiltin="1"/>
    <cellStyle name="Accent6 2" xfId="280" xr:uid="{00000000-0005-0000-0000-0000A7000000}"/>
    <cellStyle name="ANCLAS,REZONES Y SUS PARTES,DE FUNDICION,DE HIERRO O DE ACERO 2" xfId="201" xr:uid="{32DEDB1E-712E-4DDD-81D3-BE310E4FB003}"/>
    <cellStyle name="Bad" xfId="237" builtinId="27" customBuiltin="1"/>
    <cellStyle name="Bad 2" xfId="283" xr:uid="{00000000-0005-0000-0000-0000A8000000}"/>
    <cellStyle name="Calculation" xfId="240" builtinId="22" customBuiltin="1"/>
    <cellStyle name="Calculation 2" xfId="515" xr:uid="{00000000-0005-0000-0000-0000A9000000}"/>
    <cellStyle name="Check Cell" xfId="242" builtinId="23" customBuiltin="1"/>
    <cellStyle name="Check Cell 2" xfId="449" xr:uid="{00000000-0005-0000-0000-0000AA000000}"/>
    <cellStyle name="Comma 10" xfId="205" xr:uid="{ED9332A5-3BA5-40CC-94EF-88AB608F9B52}"/>
    <cellStyle name="Comma 10 2" xfId="617" xr:uid="{00000000-0005-0000-0000-0000A1010000}"/>
    <cellStyle name="Comma 12" xfId="206" xr:uid="{D4863741-CB6C-4345-B1F5-FBC57B5CD2D6}"/>
    <cellStyle name="Comma 12 2" xfId="618" xr:uid="{00000000-0005-0000-0000-0000A2010000}"/>
    <cellStyle name="Comma 14" xfId="207" xr:uid="{57E3DA6E-A78D-4D92-B3FA-5D8C64DA9D1D}"/>
    <cellStyle name="Comma 14 2" xfId="619" xr:uid="{00000000-0005-0000-0000-0000A3010000}"/>
    <cellStyle name="Comma 2" xfId="220" xr:uid="{214D0B82-0639-4B15-B162-9C2DC17AB1E8}"/>
    <cellStyle name="Comma 2 2" xfId="368" xr:uid="{00000000-0005-0000-0000-00001D000000}"/>
    <cellStyle name="Comma 2 2 2" xfId="1592" xr:uid="{00000000-0005-0000-0000-0000AD000000}"/>
    <cellStyle name="Comma 2 2 3" xfId="516" xr:uid="{00000000-0005-0000-0000-0000AC000000}"/>
    <cellStyle name="Comma 2 3" xfId="313" xr:uid="{00000000-0005-0000-0000-00001C000000}"/>
    <cellStyle name="Comma 2 3 2" xfId="1593" xr:uid="{00000000-0005-0000-0000-0000AF000000}"/>
    <cellStyle name="Comma 2 3 3" xfId="443" xr:uid="{00000000-0005-0000-0000-0000AE000000}"/>
    <cellStyle name="Comma 2 4" xfId="632" xr:uid="{00000000-0005-0000-0000-0000A4010000}"/>
    <cellStyle name="Comma 2 4 2" xfId="1591" xr:uid="{00000000-0005-0000-0000-0000B0000000}"/>
    <cellStyle name="Comma 2 5" xfId="521" xr:uid="{00000000-0005-0000-0000-0000AB000000}"/>
    <cellStyle name="Comma 3" xfId="327" xr:uid="{00000000-0005-0000-0000-00001E000000}"/>
    <cellStyle name="Comma 3 2" xfId="691" xr:uid="{00000000-0005-0000-0000-0000B2000000}"/>
    <cellStyle name="Comma 3 2 2" xfId="1595" xr:uid="{00000000-0005-0000-0000-0000B3000000}"/>
    <cellStyle name="Comma 3 3" xfId="1594" xr:uid="{00000000-0005-0000-0000-0000B4000000}"/>
    <cellStyle name="Comma 3 4" xfId="759" xr:uid="{00000000-0005-0000-0000-0000B1000000}"/>
    <cellStyle name="Comma 4" xfId="317" xr:uid="{00000000-0005-0000-0000-00001F000000}"/>
    <cellStyle name="Comma 4 2" xfId="369" xr:uid="{00000000-0005-0000-0000-000020000000}"/>
    <cellStyle name="Comma 4 2 2" xfId="370" xr:uid="{00000000-0005-0000-0000-000021000000}"/>
    <cellStyle name="Comma 4 2 2 2" xfId="344" xr:uid="{00000000-0005-0000-0000-000022000000}"/>
    <cellStyle name="Comma 4 2 2 2 2" xfId="1598" xr:uid="{00000000-0005-0000-0000-0000B8000000}"/>
    <cellStyle name="Comma 4 2 2 3" xfId="682" xr:uid="{00000000-0005-0000-0000-0000B7000000}"/>
    <cellStyle name="Comma 4 2 3" xfId="1597" xr:uid="{00000000-0005-0000-0000-0000B9000000}"/>
    <cellStyle name="Comma 4 2 4" xfId="758" xr:uid="{00000000-0005-0000-0000-0000B6000000}"/>
    <cellStyle name="Comma 4 3" xfId="371" xr:uid="{00000000-0005-0000-0000-000023000000}"/>
    <cellStyle name="Comma 4 3 2" xfId="330" xr:uid="{00000000-0005-0000-0000-000024000000}"/>
    <cellStyle name="Comma 4 3 2 2" xfId="1599" xr:uid="{00000000-0005-0000-0000-0000BB000000}"/>
    <cellStyle name="Comma 4 3 3" xfId="757" xr:uid="{00000000-0005-0000-0000-0000BA000000}"/>
    <cellStyle name="Comma 4 4" xfId="1596" xr:uid="{00000000-0005-0000-0000-0000BC000000}"/>
    <cellStyle name="Comma 4 5" xfId="698" xr:uid="{00000000-0005-0000-0000-0000B5000000}"/>
    <cellStyle name="Comma 5" xfId="360" xr:uid="{00000000-0005-0000-0000-000025000000}"/>
    <cellStyle name="Comma 5 2" xfId="295" xr:uid="{00000000-0005-0000-0000-0000BE000000}"/>
    <cellStyle name="Comma 5 2 2" xfId="1601" xr:uid="{00000000-0005-0000-0000-0000BF000000}"/>
    <cellStyle name="Comma 5 3" xfId="1600" xr:uid="{00000000-0005-0000-0000-0000C0000000}"/>
    <cellStyle name="Comma 5 4" xfId="694" xr:uid="{00000000-0005-0000-0000-0000BD000000}"/>
    <cellStyle name="Comma 6" xfId="204" xr:uid="{E5A91A1A-1941-40AE-9E0C-7E5041A7EEAE}"/>
    <cellStyle name="Comma 6 2" xfId="372" xr:uid="{00000000-0005-0000-0000-000027000000}"/>
    <cellStyle name="Comma 6 2 2" xfId="1602" xr:uid="{00000000-0005-0000-0000-0000C2000000}"/>
    <cellStyle name="Comma 6 3" xfId="356" xr:uid="{00000000-0005-0000-0000-000026000000}"/>
    <cellStyle name="Comma 6 4" xfId="444" xr:uid="{00000000-0005-0000-0000-000026000000}"/>
    <cellStyle name="Comma 6 5" xfId="616" xr:uid="{00000000-0005-0000-0000-0000A5010000}"/>
    <cellStyle name="Comma 6 6" xfId="756" xr:uid="{00000000-0005-0000-0000-0000C1000000}"/>
    <cellStyle name="Comma 7" xfId="275" xr:uid="{00000000-0005-0000-0000-00001B010000}"/>
    <cellStyle name="Comma 7 2" xfId="1603" xr:uid="{00000000-0005-0000-0000-0000C4000000}"/>
    <cellStyle name="Comma 7 3" xfId="697" xr:uid="{00000000-0005-0000-0000-0000C3000000}"/>
    <cellStyle name="Comma 8" xfId="685" xr:uid="{00000000-0005-0000-0000-0000C5000000}"/>
    <cellStyle name="Comma 8 2" xfId="614" xr:uid="{00000000-0005-0000-0000-0000C6000000}"/>
    <cellStyle name="Comma 8 2 2" xfId="1605" xr:uid="{00000000-0005-0000-0000-0000C7000000}"/>
    <cellStyle name="Comma 8 3" xfId="1604" xr:uid="{00000000-0005-0000-0000-0000C8000000}"/>
    <cellStyle name="Currency 10" xfId="688" xr:uid="{00000000-0005-0000-0000-0000C9000000}"/>
    <cellStyle name="Currency 10 2" xfId="755" xr:uid="{00000000-0005-0000-0000-0000CA000000}"/>
    <cellStyle name="Currency 10 2 2" xfId="590" xr:uid="{00000000-0005-0000-0000-0000CB000000}"/>
    <cellStyle name="Currency 10 2 2 2" xfId="440" xr:uid="{00000000-0005-0000-0000-0000CC000000}"/>
    <cellStyle name="Currency 10 2 2 2 2" xfId="530" xr:uid="{00000000-0005-0000-0000-0000CD000000}"/>
    <cellStyle name="Currency 10 2 2 2 2 2" xfId="1610" xr:uid="{00000000-0005-0000-0000-0000CE000000}"/>
    <cellStyle name="Currency 10 2 2 2 3" xfId="754" xr:uid="{00000000-0005-0000-0000-0000CF000000}"/>
    <cellStyle name="Currency 10 2 2 2 3 2" xfId="1611" xr:uid="{00000000-0005-0000-0000-0000D0000000}"/>
    <cellStyle name="Currency 10 2 2 2 4" xfId="1609" xr:uid="{00000000-0005-0000-0000-0000D1000000}"/>
    <cellStyle name="Currency 10 2 2 3" xfId="686" xr:uid="{00000000-0005-0000-0000-0000D2000000}"/>
    <cellStyle name="Currency 10 2 2 3 2" xfId="1612" xr:uid="{00000000-0005-0000-0000-0000D3000000}"/>
    <cellStyle name="Currency 10 2 2 4" xfId="753" xr:uid="{00000000-0005-0000-0000-0000D4000000}"/>
    <cellStyle name="Currency 10 2 2 4 2" xfId="1613" xr:uid="{00000000-0005-0000-0000-0000D5000000}"/>
    <cellStyle name="Currency 10 2 2 5" xfId="1608" xr:uid="{00000000-0005-0000-0000-0000D6000000}"/>
    <cellStyle name="Currency 10 2 3" xfId="683" xr:uid="{00000000-0005-0000-0000-0000D7000000}"/>
    <cellStyle name="Currency 10 2 3 2" xfId="497" xr:uid="{00000000-0005-0000-0000-0000D8000000}"/>
    <cellStyle name="Currency 10 2 3 2 2" xfId="1615" xr:uid="{00000000-0005-0000-0000-0000D9000000}"/>
    <cellStyle name="Currency 10 2 3 3" xfId="466" xr:uid="{00000000-0005-0000-0000-0000DA000000}"/>
    <cellStyle name="Currency 10 2 3 3 2" xfId="1616" xr:uid="{00000000-0005-0000-0000-0000DB000000}"/>
    <cellStyle name="Currency 10 2 3 4" xfId="1614" xr:uid="{00000000-0005-0000-0000-0000DC000000}"/>
    <cellStyle name="Currency 10 2 4" xfId="490" xr:uid="{00000000-0005-0000-0000-0000DD000000}"/>
    <cellStyle name="Currency 10 2 4 2" xfId="762" xr:uid="{00000000-0005-0000-0000-0000DE000000}"/>
    <cellStyle name="Currency 10 2 4 2 2" xfId="1618" xr:uid="{00000000-0005-0000-0000-0000DF000000}"/>
    <cellStyle name="Currency 10 2 4 3" xfId="473" xr:uid="{00000000-0005-0000-0000-0000E0000000}"/>
    <cellStyle name="Currency 10 2 4 3 2" xfId="1619" xr:uid="{00000000-0005-0000-0000-0000E1000000}"/>
    <cellStyle name="Currency 10 2 4 4" xfId="1617" xr:uid="{00000000-0005-0000-0000-0000E2000000}"/>
    <cellStyle name="Currency 10 2 5" xfId="1607" xr:uid="{00000000-0005-0000-0000-0000E3000000}"/>
    <cellStyle name="Currency 10 3" xfId="704" xr:uid="{00000000-0005-0000-0000-0000E4000000}"/>
    <cellStyle name="Currency 10 3 2" xfId="752" xr:uid="{00000000-0005-0000-0000-0000E5000000}"/>
    <cellStyle name="Currency 10 3 2 2" xfId="428" xr:uid="{00000000-0005-0000-0000-0000E6000000}"/>
    <cellStyle name="Currency 10 3 2 2 2" xfId="1622" xr:uid="{00000000-0005-0000-0000-0000E7000000}"/>
    <cellStyle name="Currency 10 3 2 3" xfId="751" xr:uid="{00000000-0005-0000-0000-0000E8000000}"/>
    <cellStyle name="Currency 10 3 2 3 2" xfId="1623" xr:uid="{00000000-0005-0000-0000-0000E9000000}"/>
    <cellStyle name="Currency 10 3 2 4" xfId="1621" xr:uid="{00000000-0005-0000-0000-0000EA000000}"/>
    <cellStyle name="Currency 10 3 3" xfId="702" xr:uid="{00000000-0005-0000-0000-0000EB000000}"/>
    <cellStyle name="Currency 10 3 3 2" xfId="1624" xr:uid="{00000000-0005-0000-0000-0000EC000000}"/>
    <cellStyle name="Currency 10 3 4" xfId="745" xr:uid="{00000000-0005-0000-0000-0000ED000000}"/>
    <cellStyle name="Currency 10 3 4 2" xfId="1625" xr:uid="{00000000-0005-0000-0000-0000EE000000}"/>
    <cellStyle name="Currency 10 3 5" xfId="1620" xr:uid="{00000000-0005-0000-0000-0000EF000000}"/>
    <cellStyle name="Currency 10 4" xfId="615" xr:uid="{00000000-0005-0000-0000-0000F0000000}"/>
    <cellStyle name="Currency 10 4 2" xfId="453" xr:uid="{00000000-0005-0000-0000-0000F1000000}"/>
    <cellStyle name="Currency 10 4 2 2" xfId="1627" xr:uid="{00000000-0005-0000-0000-0000F2000000}"/>
    <cellStyle name="Currency 10 4 3" xfId="495" xr:uid="{00000000-0005-0000-0000-0000F3000000}"/>
    <cellStyle name="Currency 10 4 3 2" xfId="1628" xr:uid="{00000000-0005-0000-0000-0000F4000000}"/>
    <cellStyle name="Currency 10 4 4" xfId="1626" xr:uid="{00000000-0005-0000-0000-0000F5000000}"/>
    <cellStyle name="Currency 10 5" xfId="769" xr:uid="{00000000-0005-0000-0000-0000F6000000}"/>
    <cellStyle name="Currency 10 5 2" xfId="750" xr:uid="{00000000-0005-0000-0000-0000F7000000}"/>
    <cellStyle name="Currency 10 5 2 2" xfId="1630" xr:uid="{00000000-0005-0000-0000-0000F8000000}"/>
    <cellStyle name="Currency 10 5 3" xfId="708" xr:uid="{00000000-0005-0000-0000-0000F9000000}"/>
    <cellStyle name="Currency 10 5 3 2" xfId="1631" xr:uid="{00000000-0005-0000-0000-0000FA000000}"/>
    <cellStyle name="Currency 10 5 4" xfId="1629" xr:uid="{00000000-0005-0000-0000-0000FB000000}"/>
    <cellStyle name="Currency 10 6" xfId="1606" xr:uid="{00000000-0005-0000-0000-0000FC000000}"/>
    <cellStyle name="Currency 11" xfId="687" xr:uid="{00000000-0005-0000-0000-0000FD000000}"/>
    <cellStyle name="Currency 11 2" xfId="749" xr:uid="{00000000-0005-0000-0000-0000FE000000}"/>
    <cellStyle name="Currency 11 2 2" xfId="677" xr:uid="{00000000-0005-0000-0000-0000FF000000}"/>
    <cellStyle name="Currency 11 2 2 2" xfId="1634" xr:uid="{00000000-0005-0000-0000-000000010000}"/>
    <cellStyle name="Currency 11 2 3" xfId="1633" xr:uid="{00000000-0005-0000-0000-000001010000}"/>
    <cellStyle name="Currency 11 3" xfId="666" xr:uid="{00000000-0005-0000-0000-000002010000}"/>
    <cellStyle name="Currency 11 3 2" xfId="1635" xr:uid="{00000000-0005-0000-0000-000003010000}"/>
    <cellStyle name="Currency 11 4" xfId="712" xr:uid="{00000000-0005-0000-0000-000004010000}"/>
    <cellStyle name="Currency 11 4 2" xfId="1636" xr:uid="{00000000-0005-0000-0000-000005010000}"/>
    <cellStyle name="Currency 11 5" xfId="1632" xr:uid="{00000000-0005-0000-0000-000006010000}"/>
    <cellStyle name="Currency 12" xfId="748" xr:uid="{00000000-0005-0000-0000-000007010000}"/>
    <cellStyle name="Currency 12 2" xfId="747" xr:uid="{00000000-0005-0000-0000-000008010000}"/>
    <cellStyle name="Currency 12 2 2" xfId="1638" xr:uid="{00000000-0005-0000-0000-000009010000}"/>
    <cellStyle name="Currency 12 3" xfId="1637" xr:uid="{00000000-0005-0000-0000-00000A010000}"/>
    <cellStyle name="Currency 13" xfId="746" xr:uid="{00000000-0005-0000-0000-00000B010000}"/>
    <cellStyle name="Currency 13 2" xfId="1639" xr:uid="{00000000-0005-0000-0000-00000C010000}"/>
    <cellStyle name="Currency 14" xfId="676" xr:uid="{00000000-0005-0000-0000-00000D010000}"/>
    <cellStyle name="Currency 14 2" xfId="642" xr:uid="{00000000-0005-0000-0000-00000E010000}"/>
    <cellStyle name="Currency 14 2 2" xfId="537" xr:uid="{00000000-0005-0000-0000-00000F010000}"/>
    <cellStyle name="Currency 14 2 2 2" xfId="612" xr:uid="{00000000-0005-0000-0000-000010010000}"/>
    <cellStyle name="Currency 14 2 2 2 2" xfId="1643" xr:uid="{00000000-0005-0000-0000-000011010000}"/>
    <cellStyle name="Currency 14 2 2 3" xfId="441" xr:uid="{00000000-0005-0000-0000-000012010000}"/>
    <cellStyle name="Currency 14 2 2 3 2" xfId="1644" xr:uid="{00000000-0005-0000-0000-000013010000}"/>
    <cellStyle name="Currency 14 2 2 4" xfId="1642" xr:uid="{00000000-0005-0000-0000-000014010000}"/>
    <cellStyle name="Currency 14 2 3" xfId="606" xr:uid="{00000000-0005-0000-0000-000015010000}"/>
    <cellStyle name="Currency 14 2 3 2" xfId="1645" xr:uid="{00000000-0005-0000-0000-000016010000}"/>
    <cellStyle name="Currency 14 2 4" xfId="491" xr:uid="{00000000-0005-0000-0000-000017010000}"/>
    <cellStyle name="Currency 14 2 4 2" xfId="1646" xr:uid="{00000000-0005-0000-0000-000018010000}"/>
    <cellStyle name="Currency 14 2 5" xfId="1641" xr:uid="{00000000-0005-0000-0000-000019010000}"/>
    <cellStyle name="Currency 14 3" xfId="718" xr:uid="{00000000-0005-0000-0000-00001A010000}"/>
    <cellStyle name="Currency 14 3 2" xfId="663" xr:uid="{00000000-0005-0000-0000-00001B010000}"/>
    <cellStyle name="Currency 14 3 2 2" xfId="1648" xr:uid="{00000000-0005-0000-0000-00001C010000}"/>
    <cellStyle name="Currency 14 3 3" xfId="717" xr:uid="{00000000-0005-0000-0000-00001D010000}"/>
    <cellStyle name="Currency 14 3 3 2" xfId="1649" xr:uid="{00000000-0005-0000-0000-00001E010000}"/>
    <cellStyle name="Currency 14 3 4" xfId="1647" xr:uid="{00000000-0005-0000-0000-00001F010000}"/>
    <cellStyle name="Currency 14 4" xfId="662" xr:uid="{00000000-0005-0000-0000-000020010000}"/>
    <cellStyle name="Currency 14 4 2" xfId="1650" xr:uid="{00000000-0005-0000-0000-000021010000}"/>
    <cellStyle name="Currency 14 5" xfId="744" xr:uid="{00000000-0005-0000-0000-000022010000}"/>
    <cellStyle name="Currency 14 5 2" xfId="1651" xr:uid="{00000000-0005-0000-0000-000023010000}"/>
    <cellStyle name="Currency 14 6" xfId="1640" xr:uid="{00000000-0005-0000-0000-000024010000}"/>
    <cellStyle name="Currency 15" xfId="675" xr:uid="{00000000-0005-0000-0000-000025010000}"/>
    <cellStyle name="Currency 15 2" xfId="1652" xr:uid="{00000000-0005-0000-0000-000026010000}"/>
    <cellStyle name="Currency 16" xfId="743" xr:uid="{00000000-0005-0000-0000-000027010000}"/>
    <cellStyle name="Currency 16 2" xfId="695" xr:uid="{00000000-0005-0000-0000-000028010000}"/>
    <cellStyle name="Currency 16 2 2" xfId="1654" xr:uid="{00000000-0005-0000-0000-000029010000}"/>
    <cellStyle name="Currency 16 3" xfId="690" xr:uid="{00000000-0005-0000-0000-00002A010000}"/>
    <cellStyle name="Currency 16 3 2" xfId="1655" xr:uid="{00000000-0005-0000-0000-00002B010000}"/>
    <cellStyle name="Currency 16 4" xfId="1653" xr:uid="{00000000-0005-0000-0000-00002C010000}"/>
    <cellStyle name="Currency 17" xfId="742" xr:uid="{00000000-0005-0000-0000-00002D010000}"/>
    <cellStyle name="Currency 17 2" xfId="705" xr:uid="{00000000-0005-0000-0000-00002E010000}"/>
    <cellStyle name="Currency 17 2 2" xfId="1657" xr:uid="{00000000-0005-0000-0000-00002F010000}"/>
    <cellStyle name="Currency 17 3" xfId="741" xr:uid="{00000000-0005-0000-0000-000030010000}"/>
    <cellStyle name="Currency 17 3 2" xfId="1658" xr:uid="{00000000-0005-0000-0000-000031010000}"/>
    <cellStyle name="Currency 17 4" xfId="1656" xr:uid="{00000000-0005-0000-0000-000032010000}"/>
    <cellStyle name="Currency 2" xfId="693" xr:uid="{00000000-0005-0000-0000-000033010000}"/>
    <cellStyle name="Currency 2 2" xfId="766" xr:uid="{00000000-0005-0000-0000-000034010000}"/>
    <cellStyle name="Currency 2 2 2" xfId="773" xr:uid="{00000000-0005-0000-0000-000035010000}"/>
    <cellStyle name="Currency 2 2 2 2" xfId="1661" xr:uid="{00000000-0005-0000-0000-000036010000}"/>
    <cellStyle name="Currency 2 2 3" xfId="1660" xr:uid="{00000000-0005-0000-0000-000037010000}"/>
    <cellStyle name="Currency 2 3" xfId="651" xr:uid="{00000000-0005-0000-0000-000038010000}"/>
    <cellStyle name="Currency 2 3 2" xfId="1662" xr:uid="{00000000-0005-0000-0000-000039010000}"/>
    <cellStyle name="Currency 2 4" xfId="1659" xr:uid="{00000000-0005-0000-0000-00003A010000}"/>
    <cellStyle name="Currency 3" xfId="643" xr:uid="{00000000-0005-0000-0000-00003B010000}"/>
    <cellStyle name="Currency 3 2" xfId="648" xr:uid="{00000000-0005-0000-0000-00003C010000}"/>
    <cellStyle name="Currency 3 2 2" xfId="1664" xr:uid="{00000000-0005-0000-0000-00003D010000}"/>
    <cellStyle name="Currency 3 3" xfId="761" xr:uid="{00000000-0005-0000-0000-00003E010000}"/>
    <cellStyle name="Currency 3 3 2" xfId="1665" xr:uid="{00000000-0005-0000-0000-00003F010000}"/>
    <cellStyle name="Currency 3 4" xfId="760" xr:uid="{00000000-0005-0000-0000-000040010000}"/>
    <cellStyle name="Currency 3 4 2" xfId="740" xr:uid="{00000000-0005-0000-0000-000041010000}"/>
    <cellStyle name="Currency 3 4 2 2" xfId="1667" xr:uid="{00000000-0005-0000-0000-000042010000}"/>
    <cellStyle name="Currency 3 4 3" xfId="1666" xr:uid="{00000000-0005-0000-0000-000043010000}"/>
    <cellStyle name="Currency 3 5" xfId="1663" xr:uid="{00000000-0005-0000-0000-000044010000}"/>
    <cellStyle name="Currency 4" xfId="674" xr:uid="{00000000-0005-0000-0000-000045010000}"/>
    <cellStyle name="Currency 4 2" xfId="739" xr:uid="{00000000-0005-0000-0000-000046010000}"/>
    <cellStyle name="Currency 4 2 2" xfId="1669" xr:uid="{00000000-0005-0000-0000-000047010000}"/>
    <cellStyle name="Currency 4 3" xfId="1668" xr:uid="{00000000-0005-0000-0000-000048010000}"/>
    <cellStyle name="Currency 5" xfId="673" xr:uid="{00000000-0005-0000-0000-000049010000}"/>
    <cellStyle name="Currency 5 2" xfId="289" xr:uid="{00000000-0005-0000-0000-00004A010000}"/>
    <cellStyle name="Currency 5 2 2" xfId="1671" xr:uid="{00000000-0005-0000-0000-00004B010000}"/>
    <cellStyle name="Currency 5 3" xfId="1670" xr:uid="{00000000-0005-0000-0000-00004C010000}"/>
    <cellStyle name="Currency 6" xfId="738" xr:uid="{00000000-0005-0000-0000-00004D010000}"/>
    <cellStyle name="Currency 6 2" xfId="672" xr:uid="{00000000-0005-0000-0000-00004E010000}"/>
    <cellStyle name="Currency 6 2 2" xfId="737" xr:uid="{00000000-0005-0000-0000-00004F010000}"/>
    <cellStyle name="Currency 6 2 2 2" xfId="692" xr:uid="{00000000-0005-0000-0000-000050010000}"/>
    <cellStyle name="Currency 6 2 2 2 2" xfId="671" xr:uid="{00000000-0005-0000-0000-000051010000}"/>
    <cellStyle name="Currency 6 2 2 2 2 2" xfId="715" xr:uid="{00000000-0005-0000-0000-000052010000}"/>
    <cellStyle name="Currency 6 2 2 2 2 2 2" xfId="1677" xr:uid="{00000000-0005-0000-0000-000053010000}"/>
    <cellStyle name="Currency 6 2 2 2 2 3" xfId="735" xr:uid="{00000000-0005-0000-0000-000054010000}"/>
    <cellStyle name="Currency 6 2 2 2 2 3 2" xfId="1678" xr:uid="{00000000-0005-0000-0000-000055010000}"/>
    <cellStyle name="Currency 6 2 2 2 2 4" xfId="1676" xr:uid="{00000000-0005-0000-0000-000056010000}"/>
    <cellStyle name="Currency 6 2 2 2 3" xfId="736" xr:uid="{00000000-0005-0000-0000-000057010000}"/>
    <cellStyle name="Currency 6 2 2 2 3 2" xfId="1679" xr:uid="{00000000-0005-0000-0000-000058010000}"/>
    <cellStyle name="Currency 6 2 2 2 4" xfId="383" xr:uid="{00000000-0005-0000-0000-000059010000}"/>
    <cellStyle name="Currency 6 2 2 2 4 2" xfId="1680" xr:uid="{00000000-0005-0000-0000-00005A010000}"/>
    <cellStyle name="Currency 6 2 2 2 5" xfId="1675" xr:uid="{00000000-0005-0000-0000-00005B010000}"/>
    <cellStyle name="Currency 6 2 2 3" xfId="684" xr:uid="{00000000-0005-0000-0000-00005C010000}"/>
    <cellStyle name="Currency 6 2 2 3 2" xfId="442" xr:uid="{00000000-0005-0000-0000-00005D010000}"/>
    <cellStyle name="Currency 6 2 2 3 2 2" xfId="1682" xr:uid="{00000000-0005-0000-0000-00005E010000}"/>
    <cellStyle name="Currency 6 2 2 3 3" xfId="775" xr:uid="{00000000-0005-0000-0000-00005F010000}"/>
    <cellStyle name="Currency 6 2 2 3 3 2" xfId="1683" xr:uid="{00000000-0005-0000-0000-000060010000}"/>
    <cellStyle name="Currency 6 2 2 3 4" xfId="1681" xr:uid="{00000000-0005-0000-0000-000061010000}"/>
    <cellStyle name="Currency 6 2 2 4" xfId="772" xr:uid="{00000000-0005-0000-0000-000062010000}"/>
    <cellStyle name="Currency 6 2 2 4 2" xfId="1684" xr:uid="{00000000-0005-0000-0000-000063010000}"/>
    <cellStyle name="Currency 6 2 2 5" xfId="770" xr:uid="{00000000-0005-0000-0000-000064010000}"/>
    <cellStyle name="Currency 6 2 2 5 2" xfId="1685" xr:uid="{00000000-0005-0000-0000-000065010000}"/>
    <cellStyle name="Currency 6 2 2 6" xfId="1674" xr:uid="{00000000-0005-0000-0000-000066010000}"/>
    <cellStyle name="Currency 6 2 3" xfId="771" xr:uid="{00000000-0005-0000-0000-000067010000}"/>
    <cellStyle name="Currency 6 2 3 2" xfId="774" xr:uid="{00000000-0005-0000-0000-000068010000}"/>
    <cellStyle name="Currency 6 2 3 2 2" xfId="652" xr:uid="{00000000-0005-0000-0000-000069010000}"/>
    <cellStyle name="Currency 6 2 3 2 2 2" xfId="1688" xr:uid="{00000000-0005-0000-0000-00006A010000}"/>
    <cellStyle name="Currency 6 2 3 2 3" xfId="765" xr:uid="{00000000-0005-0000-0000-00006B010000}"/>
    <cellStyle name="Currency 6 2 3 2 3 2" xfId="1689" xr:uid="{00000000-0005-0000-0000-00006C010000}"/>
    <cellStyle name="Currency 6 2 3 2 4" xfId="1687" xr:uid="{00000000-0005-0000-0000-00006D010000}"/>
    <cellStyle name="Currency 6 2 3 3" xfId="768" xr:uid="{00000000-0005-0000-0000-00006E010000}"/>
    <cellStyle name="Currency 6 2 3 3 2" xfId="1690" xr:uid="{00000000-0005-0000-0000-00006F010000}"/>
    <cellStyle name="Currency 6 2 3 4" xfId="734" xr:uid="{00000000-0005-0000-0000-000070010000}"/>
    <cellStyle name="Currency 6 2 3 4 2" xfId="1691" xr:uid="{00000000-0005-0000-0000-000071010000}"/>
    <cellStyle name="Currency 6 2 3 5" xfId="1686" xr:uid="{00000000-0005-0000-0000-000072010000}"/>
    <cellStyle name="Currency 6 2 4" xfId="706" xr:uid="{00000000-0005-0000-0000-000073010000}"/>
    <cellStyle name="Currency 6 2 4 2" xfId="1692" xr:uid="{00000000-0005-0000-0000-000074010000}"/>
    <cellStyle name="Currency 6 2 5" xfId="647" xr:uid="{00000000-0005-0000-0000-000075010000}"/>
    <cellStyle name="Currency 6 2 5 2" xfId="646" xr:uid="{00000000-0005-0000-0000-000076010000}"/>
    <cellStyle name="Currency 6 2 5 2 2" xfId="1694" xr:uid="{00000000-0005-0000-0000-000077010000}"/>
    <cellStyle name="Currency 6 2 5 3" xfId="645" xr:uid="{00000000-0005-0000-0000-000078010000}"/>
    <cellStyle name="Currency 6 2 5 3 2" xfId="1695" xr:uid="{00000000-0005-0000-0000-000079010000}"/>
    <cellStyle name="Currency 6 2 5 4" xfId="1693" xr:uid="{00000000-0005-0000-0000-00007A010000}"/>
    <cellStyle name="Currency 6 2 6" xfId="532" xr:uid="{00000000-0005-0000-0000-00007B010000}"/>
    <cellStyle name="Currency 6 2 6 2" xfId="1696" xr:uid="{00000000-0005-0000-0000-00007C010000}"/>
    <cellStyle name="Currency 6 2 7" xfId="290" xr:uid="{00000000-0005-0000-0000-00007D010000}"/>
    <cellStyle name="Currency 6 2 7 2" xfId="1697" xr:uid="{00000000-0005-0000-0000-00007E010000}"/>
    <cellStyle name="Currency 6 2 8" xfId="1673" xr:uid="{00000000-0005-0000-0000-00007F010000}"/>
    <cellStyle name="Currency 6 3" xfId="733" xr:uid="{00000000-0005-0000-0000-000080010000}"/>
    <cellStyle name="Currency 6 3 2" xfId="665" xr:uid="{00000000-0005-0000-0000-000081010000}"/>
    <cellStyle name="Currency 6 3 2 2" xfId="732" xr:uid="{00000000-0005-0000-0000-000082010000}"/>
    <cellStyle name="Currency 6 3 2 2 2" xfId="700" xr:uid="{00000000-0005-0000-0000-000083010000}"/>
    <cellStyle name="Currency 6 3 2 2 2 2" xfId="731" xr:uid="{00000000-0005-0000-0000-000084010000}"/>
    <cellStyle name="Currency 6 3 2 2 2 2 2" xfId="1702" xr:uid="{00000000-0005-0000-0000-000085010000}"/>
    <cellStyle name="Currency 6 3 2 2 2 3" xfId="649" xr:uid="{00000000-0005-0000-0000-000086010000}"/>
    <cellStyle name="Currency 6 3 2 2 2 3 2" xfId="1703" xr:uid="{00000000-0005-0000-0000-000087010000}"/>
    <cellStyle name="Currency 6 3 2 2 2 4" xfId="1701" xr:uid="{00000000-0005-0000-0000-000088010000}"/>
    <cellStyle name="Currency 6 3 2 2 3" xfId="287" xr:uid="{00000000-0005-0000-0000-000089010000}"/>
    <cellStyle name="Currency 6 3 2 2 3 2" xfId="1704" xr:uid="{00000000-0005-0000-0000-00008A010000}"/>
    <cellStyle name="Currency 6 3 2 2 4" xfId="730" xr:uid="{00000000-0005-0000-0000-00008B010000}"/>
    <cellStyle name="Currency 6 3 2 2 4 2" xfId="1705" xr:uid="{00000000-0005-0000-0000-00008C010000}"/>
    <cellStyle name="Currency 6 3 2 2 5" xfId="1700" xr:uid="{00000000-0005-0000-0000-00008D010000}"/>
    <cellStyle name="Currency 6 3 2 3" xfId="703" xr:uid="{00000000-0005-0000-0000-00008E010000}"/>
    <cellStyle name="Currency 6 3 2 3 2" xfId="764" xr:uid="{00000000-0005-0000-0000-00008F010000}"/>
    <cellStyle name="Currency 6 3 2 3 2 2" xfId="1707" xr:uid="{00000000-0005-0000-0000-000090010000}"/>
    <cellStyle name="Currency 6 3 2 3 3" xfId="689" xr:uid="{00000000-0005-0000-0000-000091010000}"/>
    <cellStyle name="Currency 6 3 2 3 3 2" xfId="1708" xr:uid="{00000000-0005-0000-0000-000092010000}"/>
    <cellStyle name="Currency 6 3 2 3 4" xfId="1706" xr:uid="{00000000-0005-0000-0000-000093010000}"/>
    <cellStyle name="Currency 6 3 2 4" xfId="667" xr:uid="{00000000-0005-0000-0000-000094010000}"/>
    <cellStyle name="Currency 6 3 2 4 2" xfId="1709" xr:uid="{00000000-0005-0000-0000-000095010000}"/>
    <cellStyle name="Currency 6 3 2 5" xfId="729" xr:uid="{00000000-0005-0000-0000-000096010000}"/>
    <cellStyle name="Currency 6 3 2 5 2" xfId="1710" xr:uid="{00000000-0005-0000-0000-000097010000}"/>
    <cellStyle name="Currency 6 3 2 6" xfId="1699" xr:uid="{00000000-0005-0000-0000-000098010000}"/>
    <cellStyle name="Currency 6 3 3" xfId="670" xr:uid="{00000000-0005-0000-0000-000099010000}"/>
    <cellStyle name="Currency 6 3 3 2" xfId="763" xr:uid="{00000000-0005-0000-0000-00009A010000}"/>
    <cellStyle name="Currency 6 3 3 2 2" xfId="713" xr:uid="{00000000-0005-0000-0000-00009B010000}"/>
    <cellStyle name="Currency 6 3 3 2 2 2" xfId="1713" xr:uid="{00000000-0005-0000-0000-00009C010000}"/>
    <cellStyle name="Currency 6 3 3 2 3" xfId="716" xr:uid="{00000000-0005-0000-0000-00009D010000}"/>
    <cellStyle name="Currency 6 3 3 2 3 2" xfId="1714" xr:uid="{00000000-0005-0000-0000-00009E010000}"/>
    <cellStyle name="Currency 6 3 3 2 4" xfId="1712" xr:uid="{00000000-0005-0000-0000-00009F010000}"/>
    <cellStyle name="Currency 6 3 3 3" xfId="661" xr:uid="{00000000-0005-0000-0000-0000A0010000}"/>
    <cellStyle name="Currency 6 3 3 3 2" xfId="1715" xr:uid="{00000000-0005-0000-0000-0000A1010000}"/>
    <cellStyle name="Currency 6 3 3 4" xfId="714" xr:uid="{00000000-0005-0000-0000-0000A2010000}"/>
    <cellStyle name="Currency 6 3 3 4 2" xfId="1716" xr:uid="{00000000-0005-0000-0000-0000A3010000}"/>
    <cellStyle name="Currency 6 3 3 5" xfId="1711" xr:uid="{00000000-0005-0000-0000-0000A4010000}"/>
    <cellStyle name="Currency 6 3 4" xfId="701" xr:uid="{00000000-0005-0000-0000-0000A5010000}"/>
    <cellStyle name="Currency 6 3 4 2" xfId="728" xr:uid="{00000000-0005-0000-0000-0000A6010000}"/>
    <cellStyle name="Currency 6 3 4 2 2" xfId="1718" xr:uid="{00000000-0005-0000-0000-0000A7010000}"/>
    <cellStyle name="Currency 6 3 4 3" xfId="631" xr:uid="{00000000-0005-0000-0000-0000A8010000}"/>
    <cellStyle name="Currency 6 3 4 3 2" xfId="1719" xr:uid="{00000000-0005-0000-0000-0000A9010000}"/>
    <cellStyle name="Currency 6 3 4 4" xfId="1717" xr:uid="{00000000-0005-0000-0000-0000AA010000}"/>
    <cellStyle name="Currency 6 3 5" xfId="489" xr:uid="{00000000-0005-0000-0000-0000AB010000}"/>
    <cellStyle name="Currency 6 3 5 2" xfId="1720" xr:uid="{00000000-0005-0000-0000-0000AC010000}"/>
    <cellStyle name="Currency 6 3 6" xfId="653" xr:uid="{00000000-0005-0000-0000-0000AD010000}"/>
    <cellStyle name="Currency 6 3 6 2" xfId="1721" xr:uid="{00000000-0005-0000-0000-0000AE010000}"/>
    <cellStyle name="Currency 6 3 7" xfId="1698" xr:uid="{00000000-0005-0000-0000-0000AF010000}"/>
    <cellStyle name="Currency 6 4" xfId="471" xr:uid="{00000000-0005-0000-0000-0000B0010000}"/>
    <cellStyle name="Currency 6 4 2" xfId="561" xr:uid="{00000000-0005-0000-0000-0000B1010000}"/>
    <cellStyle name="Currency 6 4 2 2" xfId="660" xr:uid="{00000000-0005-0000-0000-0000B2010000}"/>
    <cellStyle name="Currency 6 4 2 2 2" xfId="727" xr:uid="{00000000-0005-0000-0000-0000B3010000}"/>
    <cellStyle name="Currency 6 4 2 2 2 2" xfId="1725" xr:uid="{00000000-0005-0000-0000-0000B4010000}"/>
    <cellStyle name="Currency 6 4 2 2 3" xfId="699" xr:uid="{00000000-0005-0000-0000-0000B5010000}"/>
    <cellStyle name="Currency 6 4 2 2 3 2" xfId="1726" xr:uid="{00000000-0005-0000-0000-0000B6010000}"/>
    <cellStyle name="Currency 6 4 2 2 4" xfId="1724" xr:uid="{00000000-0005-0000-0000-0000B7010000}"/>
    <cellStyle name="Currency 6 4 2 3" xfId="680" xr:uid="{00000000-0005-0000-0000-0000B8010000}"/>
    <cellStyle name="Currency 6 4 2 3 2" xfId="1727" xr:uid="{00000000-0005-0000-0000-0000B9010000}"/>
    <cellStyle name="Currency 6 4 2 4" xfId="710" xr:uid="{00000000-0005-0000-0000-0000BA010000}"/>
    <cellStyle name="Currency 6 4 2 4 2" xfId="1728" xr:uid="{00000000-0005-0000-0000-0000BB010000}"/>
    <cellStyle name="Currency 6 4 2 5" xfId="1723" xr:uid="{00000000-0005-0000-0000-0000BC010000}"/>
    <cellStyle name="Currency 6 4 3" xfId="725" xr:uid="{00000000-0005-0000-0000-0000BD010000}"/>
    <cellStyle name="Currency 6 4 3 2" xfId="726" xr:uid="{00000000-0005-0000-0000-0000BE010000}"/>
    <cellStyle name="Currency 6 4 3 2 2" xfId="1730" xr:uid="{00000000-0005-0000-0000-0000BF010000}"/>
    <cellStyle name="Currency 6 4 3 3" xfId="709" xr:uid="{00000000-0005-0000-0000-0000C0010000}"/>
    <cellStyle name="Currency 6 4 3 3 2" xfId="1731" xr:uid="{00000000-0005-0000-0000-0000C1010000}"/>
    <cellStyle name="Currency 6 4 3 4" xfId="1729" xr:uid="{00000000-0005-0000-0000-0000C2010000}"/>
    <cellStyle name="Currency 6 4 4" xfId="679" xr:uid="{00000000-0005-0000-0000-0000C3010000}"/>
    <cellStyle name="Currency 6 4 4 2" xfId="1732" xr:uid="{00000000-0005-0000-0000-0000C4010000}"/>
    <cellStyle name="Currency 6 4 5" xfId="669" xr:uid="{00000000-0005-0000-0000-0000C5010000}"/>
    <cellStyle name="Currency 6 4 5 2" xfId="1733" xr:uid="{00000000-0005-0000-0000-0000C6010000}"/>
    <cellStyle name="Currency 6 4 6" xfId="1722" xr:uid="{00000000-0005-0000-0000-0000C7010000}"/>
    <cellStyle name="Currency 6 5" xfId="724" xr:uid="{00000000-0005-0000-0000-0000C8010000}"/>
    <cellStyle name="Currency 6 5 2" xfId="644" xr:uid="{00000000-0005-0000-0000-0000C9010000}"/>
    <cellStyle name="Currency 6 5 2 2" xfId="591" xr:uid="{00000000-0005-0000-0000-0000CA010000}"/>
    <cellStyle name="Currency 6 5 2 2 2" xfId="539" xr:uid="{00000000-0005-0000-0000-0000CB010000}"/>
    <cellStyle name="Currency 6 5 2 2 2 2" xfId="1737" xr:uid="{00000000-0005-0000-0000-0000CC010000}"/>
    <cellStyle name="Currency 6 5 2 2 3" xfId="435" xr:uid="{00000000-0005-0000-0000-0000CD010000}"/>
    <cellStyle name="Currency 6 5 2 2 3 2" xfId="1738" xr:uid="{00000000-0005-0000-0000-0000CE010000}"/>
    <cellStyle name="Currency 6 5 2 2 4" xfId="1736" xr:uid="{00000000-0005-0000-0000-0000CF010000}"/>
    <cellStyle name="Currency 6 5 2 3" xfId="461" xr:uid="{00000000-0005-0000-0000-0000D0010000}"/>
    <cellStyle name="Currency 6 5 2 3 2" xfId="1739" xr:uid="{00000000-0005-0000-0000-0000D1010000}"/>
    <cellStyle name="Currency 6 5 2 4" xfId="534" xr:uid="{00000000-0005-0000-0000-0000D2010000}"/>
    <cellStyle name="Currency 6 5 2 4 2" xfId="1740" xr:uid="{00000000-0005-0000-0000-0000D3010000}"/>
    <cellStyle name="Currency 6 5 2 5" xfId="1735" xr:uid="{00000000-0005-0000-0000-0000D4010000}"/>
    <cellStyle name="Currency 6 5 3" xfId="482" xr:uid="{00000000-0005-0000-0000-0000D5010000}"/>
    <cellStyle name="Currency 6 5 3 2" xfId="465" xr:uid="{00000000-0005-0000-0000-0000D6010000}"/>
    <cellStyle name="Currency 6 5 3 2 2" xfId="1742" xr:uid="{00000000-0005-0000-0000-0000D7010000}"/>
    <cellStyle name="Currency 6 5 3 3" xfId="514" xr:uid="{00000000-0005-0000-0000-0000D8010000}"/>
    <cellStyle name="Currency 6 5 3 3 2" xfId="1743" xr:uid="{00000000-0005-0000-0000-0000D9010000}"/>
    <cellStyle name="Currency 6 5 3 4" xfId="1741" xr:uid="{00000000-0005-0000-0000-0000DA010000}"/>
    <cellStyle name="Currency 6 5 4" xfId="650" xr:uid="{00000000-0005-0000-0000-0000DB010000}"/>
    <cellStyle name="Currency 6 5 4 2" xfId="1744" xr:uid="{00000000-0005-0000-0000-0000DC010000}"/>
    <cellStyle name="Currency 6 5 5" xfId="767" xr:uid="{00000000-0005-0000-0000-0000DD010000}"/>
    <cellStyle name="Currency 6 5 5 2" xfId="1745" xr:uid="{00000000-0005-0000-0000-0000DE010000}"/>
    <cellStyle name="Currency 6 5 6" xfId="1734" xr:uid="{00000000-0005-0000-0000-0000DF010000}"/>
    <cellStyle name="Currency 6 6" xfId="1672" xr:uid="{00000000-0005-0000-0000-0000E0010000}"/>
    <cellStyle name="Currency 7" xfId="707" xr:uid="{00000000-0005-0000-0000-0000E1010000}"/>
    <cellStyle name="Currency 7 10" xfId="723" xr:uid="{00000000-0005-0000-0000-0000E2010000}"/>
    <cellStyle name="Currency 7 10 2" xfId="1747" xr:uid="{00000000-0005-0000-0000-0000E3010000}"/>
    <cellStyle name="Currency 7 11" xfId="711" xr:uid="{00000000-0005-0000-0000-0000E4010000}"/>
    <cellStyle name="Currency 7 11 2" xfId="1748" xr:uid="{00000000-0005-0000-0000-0000E5010000}"/>
    <cellStyle name="Currency 7 12" xfId="1746" xr:uid="{00000000-0005-0000-0000-0000E6010000}"/>
    <cellStyle name="Currency 7 2" xfId="681" xr:uid="{00000000-0005-0000-0000-0000E7010000}"/>
    <cellStyle name="Currency 7 2 2" xfId="722" xr:uid="{00000000-0005-0000-0000-0000E8010000}"/>
    <cellStyle name="Currency 7 2 2 2" xfId="696" xr:uid="{00000000-0005-0000-0000-0000E9010000}"/>
    <cellStyle name="Currency 7 2 2 2 2" xfId="721" xr:uid="{00000000-0005-0000-0000-0000EA010000}"/>
    <cellStyle name="Currency 7 2 2 2 2 2" xfId="1752" xr:uid="{00000000-0005-0000-0000-0000EB010000}"/>
    <cellStyle name="Currency 7 2 2 2 3" xfId="720" xr:uid="{00000000-0005-0000-0000-0000EC010000}"/>
    <cellStyle name="Currency 7 2 2 2 3 2" xfId="1753" xr:uid="{00000000-0005-0000-0000-0000ED010000}"/>
    <cellStyle name="Currency 7 2 2 2 4" xfId="1751" xr:uid="{00000000-0005-0000-0000-0000EE010000}"/>
    <cellStyle name="Currency 7 2 2 3" xfId="668" xr:uid="{00000000-0005-0000-0000-0000EF010000}"/>
    <cellStyle name="Currency 7 2 2 3 2" xfId="1754" xr:uid="{00000000-0005-0000-0000-0000F0010000}"/>
    <cellStyle name="Currency 7 2 2 4" xfId="678" xr:uid="{00000000-0005-0000-0000-0000F1010000}"/>
    <cellStyle name="Currency 7 2 2 4 2" xfId="1755" xr:uid="{00000000-0005-0000-0000-0000F2010000}"/>
    <cellStyle name="Currency 7 2 2 5" xfId="1750" xr:uid="{00000000-0005-0000-0000-0000F3010000}"/>
    <cellStyle name="Currency 7 2 3" xfId="664" xr:uid="{00000000-0005-0000-0000-0000F4010000}"/>
    <cellStyle name="Currency 7 2 3 2" xfId="1756" xr:uid="{00000000-0005-0000-0000-0000F5010000}"/>
    <cellStyle name="Currency 7 2 4" xfId="719" xr:uid="{00000000-0005-0000-0000-0000F6010000}"/>
    <cellStyle name="Currency 7 2 4 2" xfId="553" xr:uid="{00000000-0005-0000-0000-0000F7010000}"/>
    <cellStyle name="Currency 7 2 4 2 2" xfId="1758" xr:uid="{00000000-0005-0000-0000-0000F8010000}"/>
    <cellStyle name="Currency 7 2 4 3" xfId="555" xr:uid="{00000000-0005-0000-0000-0000F9010000}"/>
    <cellStyle name="Currency 7 2 4 3 2" xfId="1759" xr:uid="{00000000-0005-0000-0000-0000FA010000}"/>
    <cellStyle name="Currency 7 2 4 4" xfId="1757" xr:uid="{00000000-0005-0000-0000-0000FB010000}"/>
    <cellStyle name="Currency 7 2 5" xfId="447" xr:uid="{00000000-0005-0000-0000-0000FC010000}"/>
    <cellStyle name="Currency 7 2 5 2" xfId="1760" xr:uid="{00000000-0005-0000-0000-0000FD010000}"/>
    <cellStyle name="Currency 7 2 6" xfId="613" xr:uid="{00000000-0005-0000-0000-0000FE010000}"/>
    <cellStyle name="Currency 7 2 6 2" xfId="1761" xr:uid="{00000000-0005-0000-0000-0000FF010000}"/>
    <cellStyle name="Currency 7 2 7" xfId="1749" xr:uid="{00000000-0005-0000-0000-000000020000}"/>
    <cellStyle name="Currency 7 3" xfId="437" xr:uid="{00000000-0005-0000-0000-000001020000}"/>
    <cellStyle name="Currency 7 3 2" xfId="438" xr:uid="{00000000-0005-0000-0000-000002020000}"/>
    <cellStyle name="Currency 7 3 2 2" xfId="423" xr:uid="{00000000-0005-0000-0000-000003020000}"/>
    <cellStyle name="Currency 7 3 2 2 2" xfId="1764" xr:uid="{00000000-0005-0000-0000-000004020000}"/>
    <cellStyle name="Currency 7 3 2 3" xfId="475" xr:uid="{00000000-0005-0000-0000-000005020000}"/>
    <cellStyle name="Currency 7 3 2 3 2" xfId="1765" xr:uid="{00000000-0005-0000-0000-000006020000}"/>
    <cellStyle name="Currency 7 3 2 4" xfId="1763" xr:uid="{00000000-0005-0000-0000-000007020000}"/>
    <cellStyle name="Currency 7 3 3" xfId="478" xr:uid="{00000000-0005-0000-0000-000008020000}"/>
    <cellStyle name="Currency 7 3 3 2" xfId="1766" xr:uid="{00000000-0005-0000-0000-000009020000}"/>
    <cellStyle name="Currency 7 3 4" xfId="477" xr:uid="{00000000-0005-0000-0000-00000A020000}"/>
    <cellStyle name="Currency 7 3 4 2" xfId="1767" xr:uid="{00000000-0005-0000-0000-00000B020000}"/>
    <cellStyle name="Currency 7 3 5" xfId="1762" xr:uid="{00000000-0005-0000-0000-00000C020000}"/>
    <cellStyle name="Currency 7 4" xfId="659" xr:uid="{00000000-0005-0000-0000-00000D020000}"/>
    <cellStyle name="Currency 7 4 2" xfId="1768" xr:uid="{00000000-0005-0000-0000-00000E020000}"/>
    <cellStyle name="Currency 7 5" xfId="658" xr:uid="{00000000-0005-0000-0000-00000F020000}"/>
    <cellStyle name="Currency 7 5 2" xfId="657" xr:uid="{00000000-0005-0000-0000-000010020000}"/>
    <cellStyle name="Currency 7 5 2 2" xfId="1770" xr:uid="{00000000-0005-0000-0000-000011020000}"/>
    <cellStyle name="Currency 7 5 3" xfId="656" xr:uid="{00000000-0005-0000-0000-000012020000}"/>
    <cellStyle name="Currency 7 5 3 2" xfId="1771" xr:uid="{00000000-0005-0000-0000-000013020000}"/>
    <cellStyle name="Currency 7 5 4" xfId="1769" xr:uid="{00000000-0005-0000-0000-000014020000}"/>
    <cellStyle name="Currency 7 6" xfId="655" xr:uid="{00000000-0005-0000-0000-000015020000}"/>
    <cellStyle name="Currency 7 6 2" xfId="654" xr:uid="{00000000-0005-0000-0000-000016020000}"/>
    <cellStyle name="Currency 7 6 2 2" xfId="1773" xr:uid="{00000000-0005-0000-0000-000017020000}"/>
    <cellStyle name="Currency 7 6 3" xfId="479" xr:uid="{00000000-0005-0000-0000-000018020000}"/>
    <cellStyle name="Currency 7 6 3 2" xfId="1774" xr:uid="{00000000-0005-0000-0000-000019020000}"/>
    <cellStyle name="Currency 7 6 4" xfId="1772" xr:uid="{00000000-0005-0000-0000-00001A020000}"/>
    <cellStyle name="Currency 7 7" xfId="523" xr:uid="{00000000-0005-0000-0000-00001B020000}"/>
    <cellStyle name="Currency 7 7 2" xfId="509" xr:uid="{00000000-0005-0000-0000-00001C020000}"/>
    <cellStyle name="Currency 7 7 2 2" xfId="1776" xr:uid="{00000000-0005-0000-0000-00001D020000}"/>
    <cellStyle name="Currency 7 7 3" xfId="298" xr:uid="{00000000-0005-0000-0000-00001E020000}"/>
    <cellStyle name="Currency 7 7 3 2" xfId="1777" xr:uid="{00000000-0005-0000-0000-00001F020000}"/>
    <cellStyle name="Currency 7 7 4" xfId="1775" xr:uid="{00000000-0005-0000-0000-000020020000}"/>
    <cellStyle name="Currency 7 8" xfId="276" xr:uid="{00000000-0005-0000-0000-000021020000}"/>
    <cellStyle name="Currency 7 8 2" xfId="291" xr:uid="{00000000-0005-0000-0000-000022020000}"/>
    <cellStyle name="Currency 7 8 2 2" xfId="1779" xr:uid="{00000000-0005-0000-0000-000023020000}"/>
    <cellStyle name="Currency 7 8 3" xfId="486" xr:uid="{00000000-0005-0000-0000-000024020000}"/>
    <cellStyle name="Currency 7 8 3 2" xfId="1780" xr:uid="{00000000-0005-0000-0000-000025020000}"/>
    <cellStyle name="Currency 7 8 4" xfId="1778" xr:uid="{00000000-0005-0000-0000-000026020000}"/>
    <cellStyle name="Currency 7 9" xfId="483" xr:uid="{00000000-0005-0000-0000-000027020000}"/>
    <cellStyle name="Currency 7 9 2" xfId="554" xr:uid="{00000000-0005-0000-0000-000028020000}"/>
    <cellStyle name="Currency 7 9 2 2" xfId="1782" xr:uid="{00000000-0005-0000-0000-000029020000}"/>
    <cellStyle name="Currency 7 9 3" xfId="499" xr:uid="{00000000-0005-0000-0000-00002A020000}"/>
    <cellStyle name="Currency 7 9 3 2" xfId="1783" xr:uid="{00000000-0005-0000-0000-00002B020000}"/>
    <cellStyle name="Currency 7 9 4" xfId="1781" xr:uid="{00000000-0005-0000-0000-00002C020000}"/>
    <cellStyle name="Currency 8" xfId="563" xr:uid="{00000000-0005-0000-0000-00002D020000}"/>
    <cellStyle name="Currency 8 2" xfId="429" xr:uid="{00000000-0005-0000-0000-00002E020000}"/>
    <cellStyle name="Currency 8 2 2" xfId="1785" xr:uid="{00000000-0005-0000-0000-00002F020000}"/>
    <cellStyle name="Currency 8 3" xfId="1784" xr:uid="{00000000-0005-0000-0000-000030020000}"/>
    <cellStyle name="Currency 9" xfId="776" xr:uid="{00000000-0005-0000-0000-000031020000}"/>
    <cellStyle name="Currency 9 2" xfId="777" xr:uid="{00000000-0005-0000-0000-000032020000}"/>
    <cellStyle name="Currency 9 2 2" xfId="1787" xr:uid="{00000000-0005-0000-0000-000033020000}"/>
    <cellStyle name="Currency 9 3" xfId="778" xr:uid="{00000000-0005-0000-0000-000034020000}"/>
    <cellStyle name="Currency 9 3 2" xfId="1788" xr:uid="{00000000-0005-0000-0000-000035020000}"/>
    <cellStyle name="Currency 9 4" xfId="1786" xr:uid="{00000000-0005-0000-0000-000036020000}"/>
    <cellStyle name="Explanatory Text" xfId="245" builtinId="53" customBuiltin="1"/>
    <cellStyle name="Explanatory Text 2" xfId="779" xr:uid="{00000000-0005-0000-0000-000037020000}"/>
    <cellStyle name="Good" xfId="236" builtinId="26" customBuiltin="1"/>
    <cellStyle name="Good 2" xfId="780" xr:uid="{00000000-0005-0000-0000-000038020000}"/>
    <cellStyle name="Heading 1" xfId="232" builtinId="16" customBuiltin="1"/>
    <cellStyle name="Heading 1 2" xfId="781" xr:uid="{00000000-0005-0000-0000-000039020000}"/>
    <cellStyle name="Heading 2" xfId="233" builtinId="17" customBuiltin="1"/>
    <cellStyle name="Heading 2 2" xfId="782" xr:uid="{00000000-0005-0000-0000-00003A020000}"/>
    <cellStyle name="Heading 3" xfId="234" builtinId="18" customBuiltin="1"/>
    <cellStyle name="Heading 3 2" xfId="783" xr:uid="{00000000-0005-0000-0000-00003B020000}"/>
    <cellStyle name="Heading 4" xfId="235" builtinId="19" customBuiltin="1"/>
    <cellStyle name="Heading 4 2" xfId="784" xr:uid="{00000000-0005-0000-0000-00003C020000}"/>
    <cellStyle name="Hyperlink" xfId="1" builtinId="8"/>
    <cellStyle name="Hyperlink 2" xfId="10" xr:uid="{A2EC963F-4F02-4F5E-9972-FE89A2573202}"/>
    <cellStyle name="Hyperlink 2 2" xfId="179" xr:uid="{B5A7D2EE-186E-4F69-B741-F6CC1AF0FEC8}"/>
    <cellStyle name="Hyperlink 2 2 2" xfId="268" xr:uid="{00000000-0005-0000-0000-000030000000}"/>
    <cellStyle name="Hyperlink 2 3" xfId="373" xr:uid="{00000000-0005-0000-0000-000031000000}"/>
    <cellStyle name="Hyperlink 2 4" xfId="318" xr:uid="{00000000-0005-0000-0000-00002F000000}"/>
    <cellStyle name="Hyperlink 3" xfId="328" xr:uid="{00000000-0005-0000-0000-000032000000}"/>
    <cellStyle name="Hyperlink 3 2" xfId="358" xr:uid="{00000000-0005-0000-0000-000033000000}"/>
    <cellStyle name="Hyperlink 3 2 2" xfId="375" xr:uid="{00000000-0005-0000-0000-000034000000}"/>
    <cellStyle name="Hyperlink 3 3" xfId="374" xr:uid="{00000000-0005-0000-0000-000035000000}"/>
    <cellStyle name="Hyperlink 4" xfId="359" xr:uid="{00000000-0005-0000-0000-000036000000}"/>
    <cellStyle name="Hyperlink 4 2 2" xfId="329" xr:uid="{00000000-0005-0000-0000-000037000000}"/>
    <cellStyle name="Hyperlink 4 2 2 2" xfId="347" xr:uid="{00000000-0005-0000-0000-000038000000}"/>
    <cellStyle name="Hyperlink 4 2 2 3" xfId="376" xr:uid="{00000000-0005-0000-0000-000039000000}"/>
    <cellStyle name="Hyperlink 5" xfId="309" xr:uid="{00000000-0005-0000-0000-00003A000000}"/>
    <cellStyle name="Input" xfId="238" builtinId="20" customBuiltin="1"/>
    <cellStyle name="Input 2" xfId="785" xr:uid="{00000000-0005-0000-0000-00003D020000}"/>
    <cellStyle name="Linked Cell" xfId="241" builtinId="24" customBuiltin="1"/>
    <cellStyle name="Linked Cell 2" xfId="786" xr:uid="{00000000-0005-0000-0000-00003E020000}"/>
    <cellStyle name="Neutral 2" xfId="302" xr:uid="{00000000-0005-0000-0000-00003D000000}"/>
    <cellStyle name="Neutral 2 2" xfId="787" xr:uid="{00000000-0005-0000-0000-00003F020000}"/>
    <cellStyle name="Normal" xfId="0" builtinId="0"/>
    <cellStyle name="Normal 10" xfId="219" xr:uid="{35ADEA7F-8C93-4E48-97F0-CE5C2254D84F}"/>
    <cellStyle name="Normal 10 2" xfId="377" xr:uid="{00000000-0005-0000-0000-000040000000}"/>
    <cellStyle name="Normal 10 2 2" xfId="789" xr:uid="{00000000-0005-0000-0000-000043020000}"/>
    <cellStyle name="Normal 10 2 2 2" xfId="790" xr:uid="{00000000-0005-0000-0000-000044020000}"/>
    <cellStyle name="Normal 10 2 2 2 2" xfId="791" xr:uid="{00000000-0005-0000-0000-000045020000}"/>
    <cellStyle name="Normal 10 2 2 2 3" xfId="792" xr:uid="{00000000-0005-0000-0000-000046020000}"/>
    <cellStyle name="Normal 10 2 2 3" xfId="793" xr:uid="{00000000-0005-0000-0000-000047020000}"/>
    <cellStyle name="Normal 10 2 2 4" xfId="794" xr:uid="{00000000-0005-0000-0000-000048020000}"/>
    <cellStyle name="Normal 10 2 3" xfId="795" xr:uid="{00000000-0005-0000-0000-000049020000}"/>
    <cellStyle name="Normal 10 2 4" xfId="796" xr:uid="{00000000-0005-0000-0000-00004A020000}"/>
    <cellStyle name="Normal 10 2 4 2" xfId="797" xr:uid="{00000000-0005-0000-0000-00004B020000}"/>
    <cellStyle name="Normal 10 2 4 3" xfId="798" xr:uid="{00000000-0005-0000-0000-00004C020000}"/>
    <cellStyle name="Normal 10 2 5" xfId="799" xr:uid="{00000000-0005-0000-0000-00004D020000}"/>
    <cellStyle name="Normal 10 2 6" xfId="800" xr:uid="{00000000-0005-0000-0000-00004E020000}"/>
    <cellStyle name="Normal 10 2 7" xfId="788" xr:uid="{00000000-0005-0000-0000-000042020000}"/>
    <cellStyle name="Normal 10 3" xfId="349" xr:uid="{00000000-0005-0000-0000-00003F000000}"/>
    <cellStyle name="Normal 10 3 10" xfId="363" xr:uid="{00000000-0005-0000-0000-000041000000}"/>
    <cellStyle name="Normal 10 3 2" xfId="801" xr:uid="{00000000-0005-0000-0000-000050020000}"/>
    <cellStyle name="Normal 10 3 2 2" xfId="802" xr:uid="{00000000-0005-0000-0000-000051020000}"/>
    <cellStyle name="Normal 10 3 2 3" xfId="803" xr:uid="{00000000-0005-0000-0000-000052020000}"/>
    <cellStyle name="Normal 10 3 3" xfId="310" xr:uid="{00000000-0005-0000-0000-000042000000}"/>
    <cellStyle name="Normal 10 3 3 2" xfId="365" xr:uid="{00000000-0005-0000-0000-000043000000}"/>
    <cellStyle name="Normal 10 3 3 5" xfId="362" xr:uid="{00000000-0005-0000-0000-000044000000}"/>
    <cellStyle name="Normal 10 3 3 5 2" xfId="415" xr:uid="{00000000-0005-0000-0000-000045000000}"/>
    <cellStyle name="Normal 10 3 4" xfId="804" xr:uid="{00000000-0005-0000-0000-000054020000}"/>
    <cellStyle name="Normal 10 3 5" xfId="319" xr:uid="{00000000-0005-0000-0000-000046000000}"/>
    <cellStyle name="Normal 10 3 5 2" xfId="378" xr:uid="{00000000-0005-0000-0000-000047000000}"/>
    <cellStyle name="Normal 10 3 6" xfId="316" xr:uid="{00000000-0005-0000-0000-000048000000}"/>
    <cellStyle name="Normal 10 3 6 2" xfId="338" xr:uid="{00000000-0005-0000-0000-000049000000}"/>
    <cellStyle name="Normal 10 3 7" xfId="416" xr:uid="{00000000-0005-0000-0000-00004A000000}"/>
    <cellStyle name="Normal 10 4" xfId="805" xr:uid="{00000000-0005-0000-0000-000055020000}"/>
    <cellStyle name="Normal 10 4 2" xfId="351" xr:uid="{00000000-0005-0000-0000-00004B000000}"/>
    <cellStyle name="Normal 10 4 2 2" xfId="379" xr:uid="{00000000-0005-0000-0000-00004C000000}"/>
    <cellStyle name="Normal 10 5" xfId="806" xr:uid="{00000000-0005-0000-0000-000057020000}"/>
    <cellStyle name="Normal 10 5 2" xfId="807" xr:uid="{00000000-0005-0000-0000-000058020000}"/>
    <cellStyle name="Normal 10 5 3" xfId="808" xr:uid="{00000000-0005-0000-0000-000059020000}"/>
    <cellStyle name="Normal 10 6" xfId="809" xr:uid="{00000000-0005-0000-0000-00005A020000}"/>
    <cellStyle name="Normal 10 6 2" xfId="810" xr:uid="{00000000-0005-0000-0000-00005B020000}"/>
    <cellStyle name="Normal 10 6 3" xfId="811" xr:uid="{00000000-0005-0000-0000-00005C020000}"/>
    <cellStyle name="Normal 10 7" xfId="812" xr:uid="{00000000-0005-0000-0000-00005D020000}"/>
    <cellStyle name="Normal 10 8" xfId="813" xr:uid="{00000000-0005-0000-0000-00005E020000}"/>
    <cellStyle name="Normal 100" xfId="21" xr:uid="{CF81BBF6-6210-422D-A8BA-B07C25B316AA}"/>
    <cellStyle name="Normal 11" xfId="274" xr:uid="{00000000-0005-0000-0000-00004D000000}"/>
    <cellStyle name="Normal 11 2" xfId="380" xr:uid="{00000000-0005-0000-0000-00004E000000}"/>
    <cellStyle name="Normal 11 2 2" xfId="814" xr:uid="{00000000-0005-0000-0000-000060020000}"/>
    <cellStyle name="Normal 12" xfId="815" xr:uid="{00000000-0005-0000-0000-000061020000}"/>
    <cellStyle name="Normal 12 2" xfId="816" xr:uid="{00000000-0005-0000-0000-000062020000}"/>
    <cellStyle name="Normal 12 2 2" xfId="817" xr:uid="{00000000-0005-0000-0000-000063020000}"/>
    <cellStyle name="Normal 12 2 2 2" xfId="818" xr:uid="{00000000-0005-0000-0000-000064020000}"/>
    <cellStyle name="Normal 12 2 2 3" xfId="819" xr:uid="{00000000-0005-0000-0000-000065020000}"/>
    <cellStyle name="Normal 12 2 3" xfId="820" xr:uid="{00000000-0005-0000-0000-000066020000}"/>
    <cellStyle name="Normal 12 2 3 2" xfId="821" xr:uid="{00000000-0005-0000-0000-000067020000}"/>
    <cellStyle name="Normal 12 2 3 3" xfId="822" xr:uid="{00000000-0005-0000-0000-000068020000}"/>
    <cellStyle name="Normal 12 2 4" xfId="823" xr:uid="{00000000-0005-0000-0000-000069020000}"/>
    <cellStyle name="Normal 12 2 4 2" xfId="824" xr:uid="{00000000-0005-0000-0000-00006A020000}"/>
    <cellStyle name="Normal 12 2 4 3" xfId="825" xr:uid="{00000000-0005-0000-0000-00006B020000}"/>
    <cellStyle name="Normal 12 2 5" xfId="826" xr:uid="{00000000-0005-0000-0000-00006C020000}"/>
    <cellStyle name="Normal 12 2 6" xfId="827" xr:uid="{00000000-0005-0000-0000-00006D020000}"/>
    <cellStyle name="Normal 12 3" xfId="828" xr:uid="{00000000-0005-0000-0000-00006E020000}"/>
    <cellStyle name="Normal 12 3 2" xfId="829" xr:uid="{00000000-0005-0000-0000-00006F020000}"/>
    <cellStyle name="Normal 12 3 3" xfId="830" xr:uid="{00000000-0005-0000-0000-000070020000}"/>
    <cellStyle name="Normal 12 4" xfId="831" xr:uid="{00000000-0005-0000-0000-000071020000}"/>
    <cellStyle name="Normal 12 4 2" xfId="832" xr:uid="{00000000-0005-0000-0000-000072020000}"/>
    <cellStyle name="Normal 12 4 3" xfId="833" xr:uid="{00000000-0005-0000-0000-000073020000}"/>
    <cellStyle name="Normal 12 5" xfId="834" xr:uid="{00000000-0005-0000-0000-000074020000}"/>
    <cellStyle name="Normal 12 5 2" xfId="835" xr:uid="{00000000-0005-0000-0000-000075020000}"/>
    <cellStyle name="Normal 12 5 3" xfId="836" xr:uid="{00000000-0005-0000-0000-000076020000}"/>
    <cellStyle name="Normal 12 6" xfId="837" xr:uid="{00000000-0005-0000-0000-000077020000}"/>
    <cellStyle name="Normal 12 7" xfId="838" xr:uid="{00000000-0005-0000-0000-000078020000}"/>
    <cellStyle name="Normal 13" xfId="839" xr:uid="{00000000-0005-0000-0000-000079020000}"/>
    <cellStyle name="Normal 13 2" xfId="840" xr:uid="{00000000-0005-0000-0000-00007A020000}"/>
    <cellStyle name="Normal 13 2 2" xfId="841" xr:uid="{00000000-0005-0000-0000-00007B020000}"/>
    <cellStyle name="Normal 13 2 2 2" xfId="842" xr:uid="{00000000-0005-0000-0000-00007C020000}"/>
    <cellStyle name="Normal 13 2 2 3" xfId="843" xr:uid="{00000000-0005-0000-0000-00007D020000}"/>
    <cellStyle name="Normal 13 2 3" xfId="844" xr:uid="{00000000-0005-0000-0000-00007E020000}"/>
    <cellStyle name="Normal 13 2 4" xfId="845" xr:uid="{00000000-0005-0000-0000-00007F020000}"/>
    <cellStyle name="Normal 13 3" xfId="846" xr:uid="{00000000-0005-0000-0000-000080020000}"/>
    <cellStyle name="Normal 13 3 2" xfId="847" xr:uid="{00000000-0005-0000-0000-000081020000}"/>
    <cellStyle name="Normal 13 3 3" xfId="848" xr:uid="{00000000-0005-0000-0000-000082020000}"/>
    <cellStyle name="Normal 13 4" xfId="849" xr:uid="{00000000-0005-0000-0000-000083020000}"/>
    <cellStyle name="Normal 13 4 2" xfId="850" xr:uid="{00000000-0005-0000-0000-000084020000}"/>
    <cellStyle name="Normal 13 4 3" xfId="851" xr:uid="{00000000-0005-0000-0000-000085020000}"/>
    <cellStyle name="Normal 14" xfId="348" xr:uid="{00000000-0005-0000-0000-00004F000000}"/>
    <cellStyle name="Normal 14 2" xfId="381" xr:uid="{00000000-0005-0000-0000-000050000000}"/>
    <cellStyle name="Normal 14 2 2" xfId="853" xr:uid="{00000000-0005-0000-0000-000087020000}"/>
    <cellStyle name="Normal 14 3" xfId="854" xr:uid="{00000000-0005-0000-0000-000088020000}"/>
    <cellStyle name="Normal 14 3 2" xfId="855" xr:uid="{00000000-0005-0000-0000-000089020000}"/>
    <cellStyle name="Normal 14 3 3" xfId="856" xr:uid="{00000000-0005-0000-0000-00008A020000}"/>
    <cellStyle name="Normal 14 4" xfId="857" xr:uid="{00000000-0005-0000-0000-00008B020000}"/>
    <cellStyle name="Normal 14 5" xfId="858" xr:uid="{00000000-0005-0000-0000-00008C020000}"/>
    <cellStyle name="Normal 14 6" xfId="852" xr:uid="{00000000-0005-0000-0000-000086020000}"/>
    <cellStyle name="Normal 15" xfId="859" xr:uid="{00000000-0005-0000-0000-00008D020000}"/>
    <cellStyle name="Normal 15 2" xfId="314" xr:uid="{00000000-0005-0000-0000-000051000000}"/>
    <cellStyle name="Normal 15 2 2" xfId="382" xr:uid="{00000000-0005-0000-0000-000052000000}"/>
    <cellStyle name="Normal 15 2 2 2" xfId="861" xr:uid="{00000000-0005-0000-0000-00008F020000}"/>
    <cellStyle name="Normal 15 2 3" xfId="862" xr:uid="{00000000-0005-0000-0000-000090020000}"/>
    <cellStyle name="Normal 15 2 4" xfId="860" xr:uid="{00000000-0005-0000-0000-00008E020000}"/>
    <cellStyle name="Normal 15 3" xfId="863" xr:uid="{00000000-0005-0000-0000-000091020000}"/>
    <cellStyle name="Normal 15 3 2" xfId="864" xr:uid="{00000000-0005-0000-0000-000092020000}"/>
    <cellStyle name="Normal 15 3 3" xfId="865" xr:uid="{00000000-0005-0000-0000-000093020000}"/>
    <cellStyle name="Normal 15 4" xfId="866" xr:uid="{00000000-0005-0000-0000-000094020000}"/>
    <cellStyle name="Normal 15 4 2" xfId="867" xr:uid="{00000000-0005-0000-0000-000095020000}"/>
    <cellStyle name="Normal 15 4 3" xfId="868" xr:uid="{00000000-0005-0000-0000-000096020000}"/>
    <cellStyle name="Normal 15 5" xfId="869" xr:uid="{00000000-0005-0000-0000-000097020000}"/>
    <cellStyle name="Normal 15 6" xfId="870" xr:uid="{00000000-0005-0000-0000-000098020000}"/>
    <cellStyle name="Normal 16" xfId="871" xr:uid="{00000000-0005-0000-0000-000099020000}"/>
    <cellStyle name="Normal 16 2" xfId="872" xr:uid="{00000000-0005-0000-0000-00009A020000}"/>
    <cellStyle name="Normal 16 3" xfId="873" xr:uid="{00000000-0005-0000-0000-00009B020000}"/>
    <cellStyle name="Normal 17" xfId="874" xr:uid="{00000000-0005-0000-0000-00009C020000}"/>
    <cellStyle name="Normal 17 2" xfId="875" xr:uid="{00000000-0005-0000-0000-00009D020000}"/>
    <cellStyle name="Normal 17 3" xfId="876" xr:uid="{00000000-0005-0000-0000-00009E020000}"/>
    <cellStyle name="Normal 18" xfId="877" xr:uid="{00000000-0005-0000-0000-00009F020000}"/>
    <cellStyle name="Normal 18 2" xfId="878" xr:uid="{00000000-0005-0000-0000-0000A0020000}"/>
    <cellStyle name="Normal 19" xfId="879" xr:uid="{00000000-0005-0000-0000-0000A1020000}"/>
    <cellStyle name="Normal 2" xfId="4" xr:uid="{EC92D446-2FAB-49CC-9386-E70676EEB8AC}"/>
    <cellStyle name="Normal 2 10" xfId="18" xr:uid="{00952F51-530F-4B4A-A0D7-9D96E2C09161}"/>
    <cellStyle name="Normal 2 10 2" xfId="270" xr:uid="{00000000-0005-0000-0000-000054000000}"/>
    <cellStyle name="Normal 2 10 2 2" xfId="881" xr:uid="{00000000-0005-0000-0000-0000A5020000}"/>
    <cellStyle name="Normal 2 10 2 2 2" xfId="882" xr:uid="{00000000-0005-0000-0000-0000A6020000}"/>
    <cellStyle name="Normal 2 10 2 2 2 2" xfId="883" xr:uid="{00000000-0005-0000-0000-0000A7020000}"/>
    <cellStyle name="Normal 2 10 2 2 2 3" xfId="884" xr:uid="{00000000-0005-0000-0000-0000A8020000}"/>
    <cellStyle name="Normal 2 10 2 2 3" xfId="885" xr:uid="{00000000-0005-0000-0000-0000A9020000}"/>
    <cellStyle name="Normal 2 10 2 2 4" xfId="886" xr:uid="{00000000-0005-0000-0000-0000AA020000}"/>
    <cellStyle name="Normal 2 10 2 3" xfId="887" xr:uid="{00000000-0005-0000-0000-0000AB020000}"/>
    <cellStyle name="Normal 2 10 2 3 2" xfId="888" xr:uid="{00000000-0005-0000-0000-0000AC020000}"/>
    <cellStyle name="Normal 2 10 2 3 3" xfId="889" xr:uid="{00000000-0005-0000-0000-0000AD020000}"/>
    <cellStyle name="Normal 2 10 2 4" xfId="890" xr:uid="{00000000-0005-0000-0000-0000AE020000}"/>
    <cellStyle name="Normal 2 10 2 5" xfId="891" xr:uid="{00000000-0005-0000-0000-0000AF020000}"/>
    <cellStyle name="Normal 2 10 2 6" xfId="880" xr:uid="{00000000-0005-0000-0000-0000A4020000}"/>
    <cellStyle name="Normal 2 10 3" xfId="271" xr:uid="{00000000-0005-0000-0000-000055000000}"/>
    <cellStyle name="Normal 2 10 3 2" xfId="892" xr:uid="{00000000-0005-0000-0000-0000B1020000}"/>
    <cellStyle name="Normal 2 10 3 2 2" xfId="893" xr:uid="{00000000-0005-0000-0000-0000B2020000}"/>
    <cellStyle name="Normal 2 10 3 2 3" xfId="894" xr:uid="{00000000-0005-0000-0000-0000B3020000}"/>
    <cellStyle name="Normal 2 10 3 3" xfId="895" xr:uid="{00000000-0005-0000-0000-0000B4020000}"/>
    <cellStyle name="Normal 2 10 3 4" xfId="896" xr:uid="{00000000-0005-0000-0000-0000B5020000}"/>
    <cellStyle name="Normal 2 10 4" xfId="897" xr:uid="{00000000-0005-0000-0000-0000B6020000}"/>
    <cellStyle name="Normal 2 10 4 2" xfId="898" xr:uid="{00000000-0005-0000-0000-0000B7020000}"/>
    <cellStyle name="Normal 2 10 4 3" xfId="899" xr:uid="{00000000-0005-0000-0000-0000B8020000}"/>
    <cellStyle name="Normal 2 10 5" xfId="900" xr:uid="{00000000-0005-0000-0000-0000B9020000}"/>
    <cellStyle name="Normal 2 10 5 2" xfId="901" xr:uid="{00000000-0005-0000-0000-0000BA020000}"/>
    <cellStyle name="Normal 2 10 5 3" xfId="902" xr:uid="{00000000-0005-0000-0000-0000BB020000}"/>
    <cellStyle name="Normal 2 10 6" xfId="903" xr:uid="{00000000-0005-0000-0000-0000BC020000}"/>
    <cellStyle name="Normal 2 10 7" xfId="904" xr:uid="{00000000-0005-0000-0000-0000BD020000}"/>
    <cellStyle name="Normal 2 10_Cover Sheet - FE and Skills" xfId="272" xr:uid="{00000000-0005-0000-0000-000056000000}"/>
    <cellStyle name="Normal 2 11" xfId="354" xr:uid="{00000000-0005-0000-0000-000057000000}"/>
    <cellStyle name="Normal 2 11 2" xfId="384" xr:uid="{00000000-0005-0000-0000-000058000000}"/>
    <cellStyle name="Normal 2 11 2 2" xfId="906" xr:uid="{00000000-0005-0000-0000-0000C0020000}"/>
    <cellStyle name="Normal 2 11 2 2 2" xfId="907" xr:uid="{00000000-0005-0000-0000-0000C1020000}"/>
    <cellStyle name="Normal 2 11 2 2 3" xfId="908" xr:uid="{00000000-0005-0000-0000-0000C2020000}"/>
    <cellStyle name="Normal 2 11 2 3" xfId="909" xr:uid="{00000000-0005-0000-0000-0000C3020000}"/>
    <cellStyle name="Normal 2 11 2 4" xfId="910" xr:uid="{00000000-0005-0000-0000-0000C4020000}"/>
    <cellStyle name="Normal 2 11 2 5" xfId="905" xr:uid="{00000000-0005-0000-0000-0000BF020000}"/>
    <cellStyle name="Normal 2 11 3" xfId="911" xr:uid="{00000000-0005-0000-0000-0000C5020000}"/>
    <cellStyle name="Normal 2 11 3 2" xfId="912" xr:uid="{00000000-0005-0000-0000-0000C6020000}"/>
    <cellStyle name="Normal 2 11 3 3" xfId="913" xr:uid="{00000000-0005-0000-0000-0000C7020000}"/>
    <cellStyle name="Normal 2 11 4" xfId="914" xr:uid="{00000000-0005-0000-0000-0000C8020000}"/>
    <cellStyle name="Normal 2 11 5" xfId="915" xr:uid="{00000000-0005-0000-0000-0000C9020000}"/>
    <cellStyle name="Normal 2 12" xfId="445" xr:uid="{00000000-0005-0000-0000-000053000000}"/>
    <cellStyle name="Normal 2 12 2" xfId="917" xr:uid="{00000000-0005-0000-0000-0000CB020000}"/>
    <cellStyle name="Normal 2 12 2 2" xfId="918" xr:uid="{00000000-0005-0000-0000-0000CC020000}"/>
    <cellStyle name="Normal 2 12 2 2 2" xfId="919" xr:uid="{00000000-0005-0000-0000-0000CD020000}"/>
    <cellStyle name="Normal 2 12 2 2 3" xfId="920" xr:uid="{00000000-0005-0000-0000-0000CE020000}"/>
    <cellStyle name="Normal 2 12 2 3" xfId="921" xr:uid="{00000000-0005-0000-0000-0000CF020000}"/>
    <cellStyle name="Normal 2 12 2 4" xfId="922" xr:uid="{00000000-0005-0000-0000-0000D0020000}"/>
    <cellStyle name="Normal 2 12 3" xfId="923" xr:uid="{00000000-0005-0000-0000-0000D1020000}"/>
    <cellStyle name="Normal 2 12 3 2" xfId="924" xr:uid="{00000000-0005-0000-0000-0000D2020000}"/>
    <cellStyle name="Normal 2 12 3 3" xfId="925" xr:uid="{00000000-0005-0000-0000-0000D3020000}"/>
    <cellStyle name="Normal 2 12 4" xfId="926" xr:uid="{00000000-0005-0000-0000-0000D4020000}"/>
    <cellStyle name="Normal 2 12 5" xfId="927" xr:uid="{00000000-0005-0000-0000-0000D5020000}"/>
    <cellStyle name="Normal 2 12 6" xfId="916" xr:uid="{00000000-0005-0000-0000-0000CA020000}"/>
    <cellStyle name="Normal 2 13" xfId="417" xr:uid="{00000000-0005-0000-0000-000059000000}"/>
    <cellStyle name="Normal 2 13 2" xfId="929" xr:uid="{00000000-0005-0000-0000-0000D7020000}"/>
    <cellStyle name="Normal 2 13 2 2" xfId="930" xr:uid="{00000000-0005-0000-0000-0000D8020000}"/>
    <cellStyle name="Normal 2 13 2 3" xfId="931" xr:uid="{00000000-0005-0000-0000-0000D9020000}"/>
    <cellStyle name="Normal 2 13 3" xfId="932" xr:uid="{00000000-0005-0000-0000-0000DA020000}"/>
    <cellStyle name="Normal 2 13 4" xfId="933" xr:uid="{00000000-0005-0000-0000-0000DB020000}"/>
    <cellStyle name="Normal 2 13 5" xfId="928" xr:uid="{00000000-0005-0000-0000-0000D6020000}"/>
    <cellStyle name="Normal 2 14" xfId="301" xr:uid="{00000000-0005-0000-0000-000053000000}"/>
    <cellStyle name="Normal 2 15" xfId="531" xr:uid="{00000000-0005-0000-0000-000053000000}"/>
    <cellStyle name="Normal 2 16" xfId="508" xr:uid="{00000000-0005-0000-0000-000053000000}"/>
    <cellStyle name="Normal 2 17" xfId="481" xr:uid="{00000000-0005-0000-0000-000053000000}"/>
    <cellStyle name="Normal 2 18" xfId="511" xr:uid="{00000000-0005-0000-0000-000053000000}"/>
    <cellStyle name="Normal 2 19" xfId="546" xr:uid="{00000000-0005-0000-0000-000053000000}"/>
    <cellStyle name="Normal 2 2" xfId="2" xr:uid="{7114986B-14D2-4095-9F0E-C546D3B21ABB}"/>
    <cellStyle name="Normal 2 2 10" xfId="333" xr:uid="{00000000-0005-0000-0000-00005B000000}"/>
    <cellStyle name="Normal 2 2 10 2" xfId="935" xr:uid="{00000000-0005-0000-0000-0000DE020000}"/>
    <cellStyle name="Normal 2 2 10 3" xfId="936" xr:uid="{00000000-0005-0000-0000-0000DF020000}"/>
    <cellStyle name="Normal 2 2 10 4" xfId="934" xr:uid="{00000000-0005-0000-0000-0000DD020000}"/>
    <cellStyle name="Normal 2 2 11" xfId="937" xr:uid="{00000000-0005-0000-0000-0000E0020000}"/>
    <cellStyle name="Normal 2 2 11 2" xfId="938" xr:uid="{00000000-0005-0000-0000-0000E1020000}"/>
    <cellStyle name="Normal 2 2 11 3" xfId="939" xr:uid="{00000000-0005-0000-0000-0000E2020000}"/>
    <cellStyle name="Normal 2 2 12" xfId="940" xr:uid="{00000000-0005-0000-0000-0000E3020000}"/>
    <cellStyle name="Normal 2 2 13" xfId="941" xr:uid="{00000000-0005-0000-0000-0000E4020000}"/>
    <cellStyle name="Normal 2 2 2" xfId="6" xr:uid="{60D9EA10-7CE6-482A-84C5-81339F7C076B}"/>
    <cellStyle name="Normal 2 2 2 2" xfId="386" xr:uid="{00000000-0005-0000-0000-00005C000000}"/>
    <cellStyle name="Normal 2 2 2 3" xfId="567" xr:uid="{00000000-0005-0000-0000-0000E5020000}"/>
    <cellStyle name="Normal 2 2 3" xfId="385" xr:uid="{00000000-0005-0000-0000-00005D000000}"/>
    <cellStyle name="Normal 2 2 3 2" xfId="943" xr:uid="{00000000-0005-0000-0000-0000E7020000}"/>
    <cellStyle name="Normal 2 2 3 2 2" xfId="944" xr:uid="{00000000-0005-0000-0000-0000E8020000}"/>
    <cellStyle name="Normal 2 2 3 2 2 2" xfId="945" xr:uid="{00000000-0005-0000-0000-0000E9020000}"/>
    <cellStyle name="Normal 2 2 3 2 2 3" xfId="946" xr:uid="{00000000-0005-0000-0000-0000EA020000}"/>
    <cellStyle name="Normal 2 2 3 2 3" xfId="947" xr:uid="{00000000-0005-0000-0000-0000EB020000}"/>
    <cellStyle name="Normal 2 2 3 2 3 2" xfId="948" xr:uid="{00000000-0005-0000-0000-0000EC020000}"/>
    <cellStyle name="Normal 2 2 3 2 3 3" xfId="949" xr:uid="{00000000-0005-0000-0000-0000ED020000}"/>
    <cellStyle name="Normal 2 2 3 2 4" xfId="950" xr:uid="{00000000-0005-0000-0000-0000EE020000}"/>
    <cellStyle name="Normal 2 2 3 2 4 2" xfId="951" xr:uid="{00000000-0005-0000-0000-0000EF020000}"/>
    <cellStyle name="Normal 2 2 3 2 4 3" xfId="952" xr:uid="{00000000-0005-0000-0000-0000F0020000}"/>
    <cellStyle name="Normal 2 2 3 2 5" xfId="953" xr:uid="{00000000-0005-0000-0000-0000F1020000}"/>
    <cellStyle name="Normal 2 2 3 2 6" xfId="954" xr:uid="{00000000-0005-0000-0000-0000F2020000}"/>
    <cellStyle name="Normal 2 2 3 3" xfId="955" xr:uid="{00000000-0005-0000-0000-0000F3020000}"/>
    <cellStyle name="Normal 2 2 3 3 2" xfId="956" xr:uid="{00000000-0005-0000-0000-0000F4020000}"/>
    <cellStyle name="Normal 2 2 3 3 3" xfId="957" xr:uid="{00000000-0005-0000-0000-0000F5020000}"/>
    <cellStyle name="Normal 2 2 3 4" xfId="958" xr:uid="{00000000-0005-0000-0000-0000F6020000}"/>
    <cellStyle name="Normal 2 2 3 4 2" xfId="959" xr:uid="{00000000-0005-0000-0000-0000F7020000}"/>
    <cellStyle name="Normal 2 2 3 4 3" xfId="960" xr:uid="{00000000-0005-0000-0000-0000F8020000}"/>
    <cellStyle name="Normal 2 2 3 5" xfId="961" xr:uid="{00000000-0005-0000-0000-0000F9020000}"/>
    <cellStyle name="Normal 2 2 3 5 2" xfId="962" xr:uid="{00000000-0005-0000-0000-0000FA020000}"/>
    <cellStyle name="Normal 2 2 3 5 3" xfId="963" xr:uid="{00000000-0005-0000-0000-0000FB020000}"/>
    <cellStyle name="Normal 2 2 3 6" xfId="964" xr:uid="{00000000-0005-0000-0000-0000FC020000}"/>
    <cellStyle name="Normal 2 2 3 7" xfId="965" xr:uid="{00000000-0005-0000-0000-0000FD020000}"/>
    <cellStyle name="Normal 2 2 3 8" xfId="942" xr:uid="{00000000-0005-0000-0000-0000E6020000}"/>
    <cellStyle name="Normal 2 2 4" xfId="364" xr:uid="{00000000-0005-0000-0000-00005E000000}"/>
    <cellStyle name="Normal 2 2 4 2" xfId="967" xr:uid="{00000000-0005-0000-0000-0000FF020000}"/>
    <cellStyle name="Normal 2 2 4 2 2" xfId="968" xr:uid="{00000000-0005-0000-0000-000000030000}"/>
    <cellStyle name="Normal 2 2 4 2 3" xfId="969" xr:uid="{00000000-0005-0000-0000-000001030000}"/>
    <cellStyle name="Normal 2 2 4 3" xfId="970" xr:uid="{00000000-0005-0000-0000-000002030000}"/>
    <cellStyle name="Normal 2 2 4 3 2" xfId="971" xr:uid="{00000000-0005-0000-0000-000003030000}"/>
    <cellStyle name="Normal 2 2 4 3 3" xfId="972" xr:uid="{00000000-0005-0000-0000-000004030000}"/>
    <cellStyle name="Normal 2 2 4 4" xfId="973" xr:uid="{00000000-0005-0000-0000-000005030000}"/>
    <cellStyle name="Normal 2 2 4 4 2" xfId="974" xr:uid="{00000000-0005-0000-0000-000006030000}"/>
    <cellStyle name="Normal 2 2 4 4 3" xfId="975" xr:uid="{00000000-0005-0000-0000-000007030000}"/>
    <cellStyle name="Normal 2 2 4 5" xfId="976" xr:uid="{00000000-0005-0000-0000-000008030000}"/>
    <cellStyle name="Normal 2 2 4 6" xfId="977" xr:uid="{00000000-0005-0000-0000-000009030000}"/>
    <cellStyle name="Normal 2 2 4 7" xfId="966" xr:uid="{00000000-0005-0000-0000-0000FE020000}"/>
    <cellStyle name="Normal 2 2 5" xfId="320" xr:uid="{00000000-0005-0000-0000-00005A000000}"/>
    <cellStyle name="Normal 2 2 5 2" xfId="979" xr:uid="{00000000-0005-0000-0000-00000B030000}"/>
    <cellStyle name="Normal 2 2 5 3" xfId="980" xr:uid="{00000000-0005-0000-0000-00000C030000}"/>
    <cellStyle name="Normal 2 2 5 4" xfId="978" xr:uid="{00000000-0005-0000-0000-00000A030000}"/>
    <cellStyle name="Normal 2 2 6" xfId="981" xr:uid="{00000000-0005-0000-0000-00000D030000}"/>
    <cellStyle name="Normal 2 2 6 2" xfId="341" xr:uid="{00000000-0005-0000-0000-00005F000000}"/>
    <cellStyle name="Normal 2 2 6 2 2" xfId="387" xr:uid="{00000000-0005-0000-0000-000060000000}"/>
    <cellStyle name="Normal 2 2 6 2 3" xfId="982" xr:uid="{00000000-0005-0000-0000-00000E030000}"/>
    <cellStyle name="Normal 2 2 6 3" xfId="983" xr:uid="{00000000-0005-0000-0000-00000F030000}"/>
    <cellStyle name="Normal 2 2 7" xfId="984" xr:uid="{00000000-0005-0000-0000-000010030000}"/>
    <cellStyle name="Normal 2 2 7 2" xfId="985" xr:uid="{00000000-0005-0000-0000-000011030000}"/>
    <cellStyle name="Normal 2 2 7 3" xfId="986" xr:uid="{00000000-0005-0000-0000-000012030000}"/>
    <cellStyle name="Normal 2 2 8" xfId="321" xr:uid="{00000000-0005-0000-0000-000061000000}"/>
    <cellStyle name="Normal 2 2 8 2" xfId="388" xr:uid="{00000000-0005-0000-0000-000062000000}"/>
    <cellStyle name="Normal 2 2 8 2 2" xfId="988" xr:uid="{00000000-0005-0000-0000-000014030000}"/>
    <cellStyle name="Normal 2 2 8 3" xfId="989" xr:uid="{00000000-0005-0000-0000-000015030000}"/>
    <cellStyle name="Normal 2 2 8 4" xfId="987" xr:uid="{00000000-0005-0000-0000-000013030000}"/>
    <cellStyle name="Normal 2 2 9" xfId="990" xr:uid="{00000000-0005-0000-0000-000016030000}"/>
    <cellStyle name="Normal 2 2 9 2" xfId="991" xr:uid="{00000000-0005-0000-0000-000017030000}"/>
    <cellStyle name="Normal 2 2 9 3" xfId="992" xr:uid="{00000000-0005-0000-0000-000018030000}"/>
    <cellStyle name="Normal 2 2_Pivot Tables" xfId="993" xr:uid="{00000000-0005-0000-0000-000019030000}"/>
    <cellStyle name="Normal 2 20" xfId="265" xr:uid="{00000000-0005-0000-0000-000053000000}"/>
    <cellStyle name="Normal 2 21" xfId="432" xr:uid="{00000000-0005-0000-0000-000053000000}"/>
    <cellStyle name="Normal 2 22" xfId="571" xr:uid="{00000000-0005-0000-0000-0000A2020000}"/>
    <cellStyle name="Normal 2 23" xfId="568" xr:uid="{00000000-0005-0000-0000-0000A2020000}"/>
    <cellStyle name="Normal 2 24" xfId="1798" xr:uid="{00000000-0005-0000-0000-0000A2020000}"/>
    <cellStyle name="Normal 2 25" xfId="1792" xr:uid="{00000000-0005-0000-0000-0000A2020000}"/>
    <cellStyle name="Normal 2 26" xfId="1791" xr:uid="{00000000-0005-0000-0000-0000A2020000}"/>
    <cellStyle name="Normal 2 27" xfId="1795" xr:uid="{00000000-0005-0000-0000-0000A2020000}"/>
    <cellStyle name="Normal 2 28" xfId="1790" xr:uid="{00000000-0005-0000-0000-0000A2020000}"/>
    <cellStyle name="Normal 2 29" xfId="1796" xr:uid="{00000000-0005-0000-0000-0000A2020000}"/>
    <cellStyle name="Normal 2 3" xfId="11" xr:uid="{9E3AE04E-560F-43DE-9233-352D9880EA7C}"/>
    <cellStyle name="Normal 2 3 10" xfId="995" xr:uid="{00000000-0005-0000-0000-00001B030000}"/>
    <cellStyle name="Normal 2 3 10 2" xfId="996" xr:uid="{00000000-0005-0000-0000-00001C030000}"/>
    <cellStyle name="Normal 2 3 10 3" xfId="997" xr:uid="{00000000-0005-0000-0000-00001D030000}"/>
    <cellStyle name="Normal 2 3 11" xfId="998" xr:uid="{00000000-0005-0000-0000-00001E030000}"/>
    <cellStyle name="Normal 2 3 11 2" xfId="999" xr:uid="{00000000-0005-0000-0000-00001F030000}"/>
    <cellStyle name="Normal 2 3 11 3" xfId="1000" xr:uid="{00000000-0005-0000-0000-000020030000}"/>
    <cellStyle name="Normal 2 3 12" xfId="1001" xr:uid="{00000000-0005-0000-0000-000021030000}"/>
    <cellStyle name="Normal 2 3 12 2" xfId="1002" xr:uid="{00000000-0005-0000-0000-000022030000}"/>
    <cellStyle name="Normal 2 3 12 3" xfId="1003" xr:uid="{00000000-0005-0000-0000-000023030000}"/>
    <cellStyle name="Normal 2 3 13" xfId="1004" xr:uid="{00000000-0005-0000-0000-000024030000}"/>
    <cellStyle name="Normal 2 3 13 2" xfId="1005" xr:uid="{00000000-0005-0000-0000-000025030000}"/>
    <cellStyle name="Normal 2 3 13 3" xfId="1006" xr:uid="{00000000-0005-0000-0000-000026030000}"/>
    <cellStyle name="Normal 2 3 14" xfId="1007" xr:uid="{00000000-0005-0000-0000-000027030000}"/>
    <cellStyle name="Normal 2 3 15" xfId="1008" xr:uid="{00000000-0005-0000-0000-000028030000}"/>
    <cellStyle name="Normal 2 3 16" xfId="994" xr:uid="{00000000-0005-0000-0000-00001A030000}"/>
    <cellStyle name="Normal 2 3 2" xfId="1009" xr:uid="{00000000-0005-0000-0000-000029030000}"/>
    <cellStyle name="Normal 2 3 2 2" xfId="1010" xr:uid="{00000000-0005-0000-0000-00002A030000}"/>
    <cellStyle name="Normal 2 3 2 2 2" xfId="1011" xr:uid="{00000000-0005-0000-0000-00002B030000}"/>
    <cellStyle name="Normal 2 3 2 2 2 2" xfId="1012" xr:uid="{00000000-0005-0000-0000-00002C030000}"/>
    <cellStyle name="Normal 2 3 2 2 2 2 2" xfId="1013" xr:uid="{00000000-0005-0000-0000-00002D030000}"/>
    <cellStyle name="Normal 2 3 2 2 2 2 3" xfId="1014" xr:uid="{00000000-0005-0000-0000-00002E030000}"/>
    <cellStyle name="Normal 2 3 2 2 2 3" xfId="1015" xr:uid="{00000000-0005-0000-0000-00002F030000}"/>
    <cellStyle name="Normal 2 3 2 2 2 3 2" xfId="1016" xr:uid="{00000000-0005-0000-0000-000030030000}"/>
    <cellStyle name="Normal 2 3 2 2 2 3 3" xfId="1017" xr:uid="{00000000-0005-0000-0000-000031030000}"/>
    <cellStyle name="Normal 2 3 2 2 2 4" xfId="1018" xr:uid="{00000000-0005-0000-0000-000032030000}"/>
    <cellStyle name="Normal 2 3 2 2 2 5" xfId="1019" xr:uid="{00000000-0005-0000-0000-000033030000}"/>
    <cellStyle name="Normal 2 3 2 2 3" xfId="1020" xr:uid="{00000000-0005-0000-0000-000034030000}"/>
    <cellStyle name="Normal 2 3 2 2 3 2" xfId="1021" xr:uid="{00000000-0005-0000-0000-000035030000}"/>
    <cellStyle name="Normal 2 3 2 2 3 3" xfId="1022" xr:uid="{00000000-0005-0000-0000-000036030000}"/>
    <cellStyle name="Normal 2 3 2 2 4" xfId="1023" xr:uid="{00000000-0005-0000-0000-000037030000}"/>
    <cellStyle name="Normal 2 3 2 2 4 2" xfId="1024" xr:uid="{00000000-0005-0000-0000-000038030000}"/>
    <cellStyle name="Normal 2 3 2 2 4 3" xfId="1025" xr:uid="{00000000-0005-0000-0000-000039030000}"/>
    <cellStyle name="Normal 2 3 2 2 5" xfId="1026" xr:uid="{00000000-0005-0000-0000-00003A030000}"/>
    <cellStyle name="Normal 2 3 2 2 6" xfId="1027" xr:uid="{00000000-0005-0000-0000-00003B030000}"/>
    <cellStyle name="Normal 2 3 2 3" xfId="1028" xr:uid="{00000000-0005-0000-0000-00003C030000}"/>
    <cellStyle name="Normal 2 3 2 3 2" xfId="1029" xr:uid="{00000000-0005-0000-0000-00003D030000}"/>
    <cellStyle name="Normal 2 3 2 3 2 2" xfId="1030" xr:uid="{00000000-0005-0000-0000-00003E030000}"/>
    <cellStyle name="Normal 2 3 2 3 2 3" xfId="1031" xr:uid="{00000000-0005-0000-0000-00003F030000}"/>
    <cellStyle name="Normal 2 3 2 3 3" xfId="1032" xr:uid="{00000000-0005-0000-0000-000040030000}"/>
    <cellStyle name="Normal 2 3 2 3 3 2" xfId="1033" xr:uid="{00000000-0005-0000-0000-000041030000}"/>
    <cellStyle name="Normal 2 3 2 3 3 3" xfId="1034" xr:uid="{00000000-0005-0000-0000-000042030000}"/>
    <cellStyle name="Normal 2 3 2 3 4" xfId="1035" xr:uid="{00000000-0005-0000-0000-000043030000}"/>
    <cellStyle name="Normal 2 3 2 3 5" xfId="1036" xr:uid="{00000000-0005-0000-0000-000044030000}"/>
    <cellStyle name="Normal 2 3 2 4" xfId="1037" xr:uid="{00000000-0005-0000-0000-000045030000}"/>
    <cellStyle name="Normal 2 3 2 4 2" xfId="1038" xr:uid="{00000000-0005-0000-0000-000046030000}"/>
    <cellStyle name="Normal 2 3 2 4 3" xfId="1039" xr:uid="{00000000-0005-0000-0000-000047030000}"/>
    <cellStyle name="Normal 2 3 2 5" xfId="1040" xr:uid="{00000000-0005-0000-0000-000048030000}"/>
    <cellStyle name="Normal 2 3 2 5 2" xfId="1041" xr:uid="{00000000-0005-0000-0000-000049030000}"/>
    <cellStyle name="Normal 2 3 2 5 3" xfId="1042" xr:uid="{00000000-0005-0000-0000-00004A030000}"/>
    <cellStyle name="Normal 2 3 2 6" xfId="1043" xr:uid="{00000000-0005-0000-0000-00004B030000}"/>
    <cellStyle name="Normal 2 3 2 7" xfId="1044" xr:uid="{00000000-0005-0000-0000-00004C030000}"/>
    <cellStyle name="Normal 2 3 3" xfId="1045" xr:uid="{00000000-0005-0000-0000-00004D030000}"/>
    <cellStyle name="Normal 2 3 3 2" xfId="1046" xr:uid="{00000000-0005-0000-0000-00004E030000}"/>
    <cellStyle name="Normal 2 3 3 2 2" xfId="1047" xr:uid="{00000000-0005-0000-0000-00004F030000}"/>
    <cellStyle name="Normal 2 3 3 2 2 2" xfId="1048" xr:uid="{00000000-0005-0000-0000-000050030000}"/>
    <cellStyle name="Normal 2 3 3 2 2 2 2" xfId="1049" xr:uid="{00000000-0005-0000-0000-000051030000}"/>
    <cellStyle name="Normal 2 3 3 2 2 2 3" xfId="1050" xr:uid="{00000000-0005-0000-0000-000052030000}"/>
    <cellStyle name="Normal 2 3 3 2 2 3" xfId="1051" xr:uid="{00000000-0005-0000-0000-000053030000}"/>
    <cellStyle name="Normal 2 3 3 2 2 4" xfId="1052" xr:uid="{00000000-0005-0000-0000-000054030000}"/>
    <cellStyle name="Normal 2 3 3 2 3" xfId="1053" xr:uid="{00000000-0005-0000-0000-000055030000}"/>
    <cellStyle name="Normal 2 3 3 2 3 2" xfId="1054" xr:uid="{00000000-0005-0000-0000-000056030000}"/>
    <cellStyle name="Normal 2 3 3 2 3 3" xfId="1055" xr:uid="{00000000-0005-0000-0000-000057030000}"/>
    <cellStyle name="Normal 2 3 3 2 4" xfId="1056" xr:uid="{00000000-0005-0000-0000-000058030000}"/>
    <cellStyle name="Normal 2 3 3 2 5" xfId="1057" xr:uid="{00000000-0005-0000-0000-000059030000}"/>
    <cellStyle name="Normal 2 3 3 3" xfId="1058" xr:uid="{00000000-0005-0000-0000-00005A030000}"/>
    <cellStyle name="Normal 2 3 3 3 2" xfId="1059" xr:uid="{00000000-0005-0000-0000-00005B030000}"/>
    <cellStyle name="Normal 2 3 3 3 2 2" xfId="1060" xr:uid="{00000000-0005-0000-0000-00005C030000}"/>
    <cellStyle name="Normal 2 3 3 3 2 3" xfId="1061" xr:uid="{00000000-0005-0000-0000-00005D030000}"/>
    <cellStyle name="Normal 2 3 3 3 3" xfId="1062" xr:uid="{00000000-0005-0000-0000-00005E030000}"/>
    <cellStyle name="Normal 2 3 3 3 4" xfId="1063" xr:uid="{00000000-0005-0000-0000-00005F030000}"/>
    <cellStyle name="Normal 2 3 3 4" xfId="1064" xr:uid="{00000000-0005-0000-0000-000060030000}"/>
    <cellStyle name="Normal 2 3 3 5" xfId="1065" xr:uid="{00000000-0005-0000-0000-000061030000}"/>
    <cellStyle name="Normal 2 3 3 5 2" xfId="1066" xr:uid="{00000000-0005-0000-0000-000062030000}"/>
    <cellStyle name="Normal 2 3 3 5 3" xfId="1067" xr:uid="{00000000-0005-0000-0000-000063030000}"/>
    <cellStyle name="Normal 2 3 3 6" xfId="1068" xr:uid="{00000000-0005-0000-0000-000064030000}"/>
    <cellStyle name="Normal 2 3 3 7" xfId="1069" xr:uid="{00000000-0005-0000-0000-000065030000}"/>
    <cellStyle name="Normal 2 3 4" xfId="1070" xr:uid="{00000000-0005-0000-0000-000066030000}"/>
    <cellStyle name="Normal 2 3 4 2" xfId="1071" xr:uid="{00000000-0005-0000-0000-000067030000}"/>
    <cellStyle name="Normal 2 3 4 2 2" xfId="322" xr:uid="{00000000-0005-0000-0000-000064000000}"/>
    <cellStyle name="Normal 2 3 4 2 2 2" xfId="389" xr:uid="{00000000-0005-0000-0000-000065000000}"/>
    <cellStyle name="Normal 2 3 4 2 2 2 2" xfId="1073" xr:uid="{00000000-0005-0000-0000-000069030000}"/>
    <cellStyle name="Normal 2 3 4 2 2 3" xfId="1074" xr:uid="{00000000-0005-0000-0000-00006A030000}"/>
    <cellStyle name="Normal 2 3 4 2 2 4" xfId="1072" xr:uid="{00000000-0005-0000-0000-000068030000}"/>
    <cellStyle name="Normal 2 3 4 2 3" xfId="1075" xr:uid="{00000000-0005-0000-0000-00006B030000}"/>
    <cellStyle name="Normal 2 3 4 2 3 2" xfId="1076" xr:uid="{00000000-0005-0000-0000-00006C030000}"/>
    <cellStyle name="Normal 2 3 4 2 3 3" xfId="1077" xr:uid="{00000000-0005-0000-0000-00006D030000}"/>
    <cellStyle name="Normal 2 3 4 2 4" xfId="1078" xr:uid="{00000000-0005-0000-0000-00006E030000}"/>
    <cellStyle name="Normal 2 3 4 2 5" xfId="1079" xr:uid="{00000000-0005-0000-0000-00006F030000}"/>
    <cellStyle name="Normal 2 3 4 3" xfId="1080" xr:uid="{00000000-0005-0000-0000-000070030000}"/>
    <cellStyle name="Normal 2 3 4 3 2" xfId="1081" xr:uid="{00000000-0005-0000-0000-000071030000}"/>
    <cellStyle name="Normal 2 3 4 3 3" xfId="1082" xr:uid="{00000000-0005-0000-0000-000072030000}"/>
    <cellStyle name="Normal 2 3 4 4" xfId="1083" xr:uid="{00000000-0005-0000-0000-000073030000}"/>
    <cellStyle name="Normal 2 3 4 4 2" xfId="1084" xr:uid="{00000000-0005-0000-0000-000074030000}"/>
    <cellStyle name="Normal 2 3 4 4 3" xfId="1085" xr:uid="{00000000-0005-0000-0000-000075030000}"/>
    <cellStyle name="Normal 2 3 4 5" xfId="1086" xr:uid="{00000000-0005-0000-0000-000076030000}"/>
    <cellStyle name="Normal 2 3 4 6" xfId="1087" xr:uid="{00000000-0005-0000-0000-000077030000}"/>
    <cellStyle name="Normal 2 3 5" xfId="1088" xr:uid="{00000000-0005-0000-0000-000078030000}"/>
    <cellStyle name="Normal 2 3 5 2" xfId="1089" xr:uid="{00000000-0005-0000-0000-000079030000}"/>
    <cellStyle name="Normal 2 3 5 2 2" xfId="1090" xr:uid="{00000000-0005-0000-0000-00007A030000}"/>
    <cellStyle name="Normal 2 3 5 2 2 2" xfId="1091" xr:uid="{00000000-0005-0000-0000-00007B030000}"/>
    <cellStyle name="Normal 2 3 5 2 2 3" xfId="1092" xr:uid="{00000000-0005-0000-0000-00007C030000}"/>
    <cellStyle name="Normal 2 3 5 2 3" xfId="1093" xr:uid="{00000000-0005-0000-0000-00007D030000}"/>
    <cellStyle name="Normal 2 3 5 2 4" xfId="1094" xr:uid="{00000000-0005-0000-0000-00007E030000}"/>
    <cellStyle name="Normal 2 3 5 3" xfId="1095" xr:uid="{00000000-0005-0000-0000-00007F030000}"/>
    <cellStyle name="Normal 2 3 5 3 2" xfId="1096" xr:uid="{00000000-0005-0000-0000-000080030000}"/>
    <cellStyle name="Normal 2 3 5 3 3" xfId="1097" xr:uid="{00000000-0005-0000-0000-000081030000}"/>
    <cellStyle name="Normal 2 3 5 4" xfId="1098" xr:uid="{00000000-0005-0000-0000-000082030000}"/>
    <cellStyle name="Normal 2 3 5 4 2" xfId="1099" xr:uid="{00000000-0005-0000-0000-000083030000}"/>
    <cellStyle name="Normal 2 3 5 4 3" xfId="1100" xr:uid="{00000000-0005-0000-0000-000084030000}"/>
    <cellStyle name="Normal 2 3 5 5" xfId="1101" xr:uid="{00000000-0005-0000-0000-000085030000}"/>
    <cellStyle name="Normal 2 3 5 6" xfId="1102" xr:uid="{00000000-0005-0000-0000-000086030000}"/>
    <cellStyle name="Normal 2 3 6" xfId="323" xr:uid="{00000000-0005-0000-0000-000066000000}"/>
    <cellStyle name="Normal 2 3 6 2" xfId="390" xr:uid="{00000000-0005-0000-0000-000067000000}"/>
    <cellStyle name="Normal 2 3 6 2 2" xfId="1105" xr:uid="{00000000-0005-0000-0000-000089030000}"/>
    <cellStyle name="Normal 2 3 6 2 2 2" xfId="1106" xr:uid="{00000000-0005-0000-0000-00008A030000}"/>
    <cellStyle name="Normal 2 3 6 2 2 3" xfId="1107" xr:uid="{00000000-0005-0000-0000-00008B030000}"/>
    <cellStyle name="Normal 2 3 6 2 3" xfId="1108" xr:uid="{00000000-0005-0000-0000-00008C030000}"/>
    <cellStyle name="Normal 2 3 6 2 4" xfId="1109" xr:uid="{00000000-0005-0000-0000-00008D030000}"/>
    <cellStyle name="Normal 2 3 6 2 5" xfId="1104" xr:uid="{00000000-0005-0000-0000-000088030000}"/>
    <cellStyle name="Normal 2 3 6 3" xfId="1110" xr:uid="{00000000-0005-0000-0000-00008E030000}"/>
    <cellStyle name="Normal 2 3 6 3 2" xfId="1111" xr:uid="{00000000-0005-0000-0000-00008F030000}"/>
    <cellStyle name="Normal 2 3 6 3 3" xfId="1112" xr:uid="{00000000-0005-0000-0000-000090030000}"/>
    <cellStyle name="Normal 2 3 6 4" xfId="1113" xr:uid="{00000000-0005-0000-0000-000091030000}"/>
    <cellStyle name="Normal 2 3 6 5" xfId="1114" xr:uid="{00000000-0005-0000-0000-000092030000}"/>
    <cellStyle name="Normal 2 3 6 6" xfId="1103" xr:uid="{00000000-0005-0000-0000-000087030000}"/>
    <cellStyle name="Normal 2 3 7" xfId="1115" xr:uid="{00000000-0005-0000-0000-000093030000}"/>
    <cellStyle name="Normal 2 3 7 2" xfId="1116" xr:uid="{00000000-0005-0000-0000-000094030000}"/>
    <cellStyle name="Normal 2 3 7 2 2" xfId="1117" xr:uid="{00000000-0005-0000-0000-000095030000}"/>
    <cellStyle name="Normal 2 3 7 2 3" xfId="1118" xr:uid="{00000000-0005-0000-0000-000096030000}"/>
    <cellStyle name="Normal 2 3 7 3" xfId="1119" xr:uid="{00000000-0005-0000-0000-000097030000}"/>
    <cellStyle name="Normal 2 3 7 4" xfId="1120" xr:uid="{00000000-0005-0000-0000-000098030000}"/>
    <cellStyle name="Normal 2 3 8" xfId="1121" xr:uid="{00000000-0005-0000-0000-000099030000}"/>
    <cellStyle name="Normal 2 3 8 2" xfId="1122" xr:uid="{00000000-0005-0000-0000-00009A030000}"/>
    <cellStyle name="Normal 2 3 8 3" xfId="1123" xr:uid="{00000000-0005-0000-0000-00009B030000}"/>
    <cellStyle name="Normal 2 3 9" xfId="1124" xr:uid="{00000000-0005-0000-0000-00009C030000}"/>
    <cellStyle name="Normal 2 3 9 2" xfId="1125" xr:uid="{00000000-0005-0000-0000-00009D030000}"/>
    <cellStyle name="Normal 2 3 9 3" xfId="1126" xr:uid="{00000000-0005-0000-0000-00009E030000}"/>
    <cellStyle name="Normal 2 30" xfId="1793" xr:uid="{00000000-0005-0000-0000-0000A2020000}"/>
    <cellStyle name="Normal 2 31" xfId="1797" xr:uid="{00000000-0005-0000-0000-0000A2020000}"/>
    <cellStyle name="Normal 2 32" xfId="1789" xr:uid="{00000000-0005-0000-0000-0000A2020000}"/>
    <cellStyle name="Normal 2 4" xfId="412" xr:uid="{00000000-0005-0000-0000-000068000000}"/>
    <cellStyle name="Normal 2 4 2" xfId="1128" xr:uid="{00000000-0005-0000-0000-0000A0030000}"/>
    <cellStyle name="Normal 2 4 2 2" xfId="1129" xr:uid="{00000000-0005-0000-0000-0000A1030000}"/>
    <cellStyle name="Normal 2 4 2 2 2" xfId="1130" xr:uid="{00000000-0005-0000-0000-0000A2030000}"/>
    <cellStyle name="Normal 2 4 2 2 3" xfId="1131" xr:uid="{00000000-0005-0000-0000-0000A3030000}"/>
    <cellStyle name="Normal 2 4 2 3" xfId="1132" xr:uid="{00000000-0005-0000-0000-0000A4030000}"/>
    <cellStyle name="Normal 2 4 2 4" xfId="1133" xr:uid="{00000000-0005-0000-0000-0000A5030000}"/>
    <cellStyle name="Normal 2 4 3" xfId="1134" xr:uid="{00000000-0005-0000-0000-0000A6030000}"/>
    <cellStyle name="Normal 2 4 3 2" xfId="1135" xr:uid="{00000000-0005-0000-0000-0000A7030000}"/>
    <cellStyle name="Normal 2 4 3 3" xfId="1136" xr:uid="{00000000-0005-0000-0000-0000A8030000}"/>
    <cellStyle name="Normal 2 4 4" xfId="1137" xr:uid="{00000000-0005-0000-0000-0000A9030000}"/>
    <cellStyle name="Normal 2 4 4 2" xfId="1138" xr:uid="{00000000-0005-0000-0000-0000AA030000}"/>
    <cellStyle name="Normal 2 4 4 3" xfId="1139" xr:uid="{00000000-0005-0000-0000-0000AB030000}"/>
    <cellStyle name="Normal 2 4 5" xfId="1127" xr:uid="{00000000-0005-0000-0000-00009F030000}"/>
    <cellStyle name="Normal 2 5" xfId="413" xr:uid="{00000000-0005-0000-0000-000069000000}"/>
    <cellStyle name="Normal 2 5 2" xfId="1141" xr:uid="{00000000-0005-0000-0000-0000AD030000}"/>
    <cellStyle name="Normal 2 5 2 2" xfId="1142" xr:uid="{00000000-0005-0000-0000-0000AE030000}"/>
    <cellStyle name="Normal 2 5 2 2 2" xfId="1143" xr:uid="{00000000-0005-0000-0000-0000AF030000}"/>
    <cellStyle name="Normal 2 5 2 2 2 2" xfId="1144" xr:uid="{00000000-0005-0000-0000-0000B0030000}"/>
    <cellStyle name="Normal 2 5 2 2 2 3" xfId="1145" xr:uid="{00000000-0005-0000-0000-0000B1030000}"/>
    <cellStyle name="Normal 2 5 2 2 3" xfId="1146" xr:uid="{00000000-0005-0000-0000-0000B2030000}"/>
    <cellStyle name="Normal 2 5 2 2 3 2" xfId="1147" xr:uid="{00000000-0005-0000-0000-0000B3030000}"/>
    <cellStyle name="Normal 2 5 2 2 3 3" xfId="1148" xr:uid="{00000000-0005-0000-0000-0000B4030000}"/>
    <cellStyle name="Normal 2 5 2 2 4" xfId="1149" xr:uid="{00000000-0005-0000-0000-0000B5030000}"/>
    <cellStyle name="Normal 2 5 2 2 5" xfId="1150" xr:uid="{00000000-0005-0000-0000-0000B6030000}"/>
    <cellStyle name="Normal 2 5 2 3" xfId="1151" xr:uid="{00000000-0005-0000-0000-0000B7030000}"/>
    <cellStyle name="Normal 2 5 2 3 2" xfId="1152" xr:uid="{00000000-0005-0000-0000-0000B8030000}"/>
    <cellStyle name="Normal 2 5 2 3 3" xfId="1153" xr:uid="{00000000-0005-0000-0000-0000B9030000}"/>
    <cellStyle name="Normal 2 5 2 4" xfId="1154" xr:uid="{00000000-0005-0000-0000-0000BA030000}"/>
    <cellStyle name="Normal 2 5 2 4 2" xfId="1155" xr:uid="{00000000-0005-0000-0000-0000BB030000}"/>
    <cellStyle name="Normal 2 5 2 4 3" xfId="1156" xr:uid="{00000000-0005-0000-0000-0000BC030000}"/>
    <cellStyle name="Normal 2 5 2 5" xfId="1157" xr:uid="{00000000-0005-0000-0000-0000BD030000}"/>
    <cellStyle name="Normal 2 5 2 6" xfId="1158" xr:uid="{00000000-0005-0000-0000-0000BE030000}"/>
    <cellStyle name="Normal 2 5 3" xfId="1159" xr:uid="{00000000-0005-0000-0000-0000BF030000}"/>
    <cellStyle name="Normal 2 5 3 2" xfId="1160" xr:uid="{00000000-0005-0000-0000-0000C0030000}"/>
    <cellStyle name="Normal 2 5 3 2 2" xfId="1161" xr:uid="{00000000-0005-0000-0000-0000C1030000}"/>
    <cellStyle name="Normal 2 5 3 2 3" xfId="1162" xr:uid="{00000000-0005-0000-0000-0000C2030000}"/>
    <cellStyle name="Normal 2 5 3 3" xfId="1163" xr:uid="{00000000-0005-0000-0000-0000C3030000}"/>
    <cellStyle name="Normal 2 5 3 3 2" xfId="1164" xr:uid="{00000000-0005-0000-0000-0000C4030000}"/>
    <cellStyle name="Normal 2 5 3 3 3" xfId="1165" xr:uid="{00000000-0005-0000-0000-0000C5030000}"/>
    <cellStyle name="Normal 2 5 3 4" xfId="1166" xr:uid="{00000000-0005-0000-0000-0000C6030000}"/>
    <cellStyle name="Normal 2 5 3 5" xfId="1167" xr:uid="{00000000-0005-0000-0000-0000C7030000}"/>
    <cellStyle name="Normal 2 5 4" xfId="1168" xr:uid="{00000000-0005-0000-0000-0000C8030000}"/>
    <cellStyle name="Normal 2 5 4 2" xfId="1169" xr:uid="{00000000-0005-0000-0000-0000C9030000}"/>
    <cellStyle name="Normal 2 5 4 3" xfId="1170" xr:uid="{00000000-0005-0000-0000-0000CA030000}"/>
    <cellStyle name="Normal 2 5 5" xfId="1171" xr:uid="{00000000-0005-0000-0000-0000CB030000}"/>
    <cellStyle name="Normal 2 5 5 2" xfId="1172" xr:uid="{00000000-0005-0000-0000-0000CC030000}"/>
    <cellStyle name="Normal 2 5 5 3" xfId="1173" xr:uid="{00000000-0005-0000-0000-0000CD030000}"/>
    <cellStyle name="Normal 2 5 6" xfId="1174" xr:uid="{00000000-0005-0000-0000-0000CE030000}"/>
    <cellStyle name="Normal 2 5 7" xfId="1175" xr:uid="{00000000-0005-0000-0000-0000CF030000}"/>
    <cellStyle name="Normal 2 5 8" xfId="1140" xr:uid="{00000000-0005-0000-0000-0000AC030000}"/>
    <cellStyle name="Normal 2 6" xfId="273" xr:uid="{00000000-0005-0000-0000-000053000000}"/>
    <cellStyle name="Normal 2 6 2" xfId="1177" xr:uid="{00000000-0005-0000-0000-0000D1030000}"/>
    <cellStyle name="Normal 2 6 2 2" xfId="1178" xr:uid="{00000000-0005-0000-0000-0000D2030000}"/>
    <cellStyle name="Normal 2 6 2 2 2" xfId="1179" xr:uid="{00000000-0005-0000-0000-0000D3030000}"/>
    <cellStyle name="Normal 2 6 2 2 2 2" xfId="1180" xr:uid="{00000000-0005-0000-0000-0000D4030000}"/>
    <cellStyle name="Normal 2 6 2 2 2 3" xfId="1181" xr:uid="{00000000-0005-0000-0000-0000D5030000}"/>
    <cellStyle name="Normal 2 6 2 2 3" xfId="1182" xr:uid="{00000000-0005-0000-0000-0000D6030000}"/>
    <cellStyle name="Normal 2 6 2 2 4" xfId="1183" xr:uid="{00000000-0005-0000-0000-0000D7030000}"/>
    <cellStyle name="Normal 2 6 2 3" xfId="1184" xr:uid="{00000000-0005-0000-0000-0000D8030000}"/>
    <cellStyle name="Normal 2 6 2 3 2" xfId="1185" xr:uid="{00000000-0005-0000-0000-0000D9030000}"/>
    <cellStyle name="Normal 2 6 2 3 3" xfId="1186" xr:uid="{00000000-0005-0000-0000-0000DA030000}"/>
    <cellStyle name="Normal 2 6 2 4" xfId="1187" xr:uid="{00000000-0005-0000-0000-0000DB030000}"/>
    <cellStyle name="Normal 2 6 2 5" xfId="1188" xr:uid="{00000000-0005-0000-0000-0000DC030000}"/>
    <cellStyle name="Normal 2 6 3" xfId="267" xr:uid="{00000000-0005-0000-0000-00006A000000}"/>
    <cellStyle name="Normal 2 6 3 2" xfId="1190" xr:uid="{00000000-0005-0000-0000-0000DE030000}"/>
    <cellStyle name="Normal 2 6 3 2 2" xfId="1191" xr:uid="{00000000-0005-0000-0000-0000DF030000}"/>
    <cellStyle name="Normal 2 6 3 2 3" xfId="1192" xr:uid="{00000000-0005-0000-0000-0000E0030000}"/>
    <cellStyle name="Normal 2 6 3 3" xfId="1193" xr:uid="{00000000-0005-0000-0000-0000E1030000}"/>
    <cellStyle name="Normal 2 6 3 4" xfId="1194" xr:uid="{00000000-0005-0000-0000-0000E2030000}"/>
    <cellStyle name="Normal 2 6 3 5" xfId="1189" xr:uid="{00000000-0005-0000-0000-0000DD030000}"/>
    <cellStyle name="Normal 2 6 4" xfId="1195" xr:uid="{00000000-0005-0000-0000-0000E3030000}"/>
    <cellStyle name="Normal 2 6 4 2" xfId="1196" xr:uid="{00000000-0005-0000-0000-0000E4030000}"/>
    <cellStyle name="Normal 2 6 4 3" xfId="1197" xr:uid="{00000000-0005-0000-0000-0000E5030000}"/>
    <cellStyle name="Normal 2 6 5" xfId="1198" xr:uid="{00000000-0005-0000-0000-0000E6030000}"/>
    <cellStyle name="Normal 2 6 5 2" xfId="1199" xr:uid="{00000000-0005-0000-0000-0000E7030000}"/>
    <cellStyle name="Normal 2 6 5 3" xfId="1200" xr:uid="{00000000-0005-0000-0000-0000E8030000}"/>
    <cellStyle name="Normal 2 6 6" xfId="1201" xr:uid="{00000000-0005-0000-0000-0000E9030000}"/>
    <cellStyle name="Normal 2 6 7" xfId="1202" xr:uid="{00000000-0005-0000-0000-0000EA030000}"/>
    <cellStyle name="Normal 2 6 8" xfId="1176" xr:uid="{00000000-0005-0000-0000-0000D0030000}"/>
    <cellStyle name="Normal 2 7" xfId="282" xr:uid="{00000000-0005-0000-0000-000053000000}"/>
    <cellStyle name="Normal 2 7 2" xfId="1204" xr:uid="{00000000-0005-0000-0000-0000EC030000}"/>
    <cellStyle name="Normal 2 7 2 2" xfId="1205" xr:uid="{00000000-0005-0000-0000-0000ED030000}"/>
    <cellStyle name="Normal 2 7 2 2 2" xfId="1206" xr:uid="{00000000-0005-0000-0000-0000EE030000}"/>
    <cellStyle name="Normal 2 7 2 2 2 2" xfId="1207" xr:uid="{00000000-0005-0000-0000-0000EF030000}"/>
    <cellStyle name="Normal 2 7 2 2 2 3" xfId="1208" xr:uid="{00000000-0005-0000-0000-0000F0030000}"/>
    <cellStyle name="Normal 2 7 2 2 3" xfId="1209" xr:uid="{00000000-0005-0000-0000-0000F1030000}"/>
    <cellStyle name="Normal 2 7 2 2 4" xfId="1210" xr:uid="{00000000-0005-0000-0000-0000F2030000}"/>
    <cellStyle name="Normal 2 7 2 3" xfId="1211" xr:uid="{00000000-0005-0000-0000-0000F3030000}"/>
    <cellStyle name="Normal 2 7 2 3 2" xfId="1212" xr:uid="{00000000-0005-0000-0000-0000F4030000}"/>
    <cellStyle name="Normal 2 7 2 3 3" xfId="1213" xr:uid="{00000000-0005-0000-0000-0000F5030000}"/>
    <cellStyle name="Normal 2 7 2 4" xfId="1214" xr:uid="{00000000-0005-0000-0000-0000F6030000}"/>
    <cellStyle name="Normal 2 7 2 5" xfId="1215" xr:uid="{00000000-0005-0000-0000-0000F7030000}"/>
    <cellStyle name="Normal 2 7 3" xfId="1216" xr:uid="{00000000-0005-0000-0000-0000F8030000}"/>
    <cellStyle name="Normal 2 7 3 2" xfId="1217" xr:uid="{00000000-0005-0000-0000-0000F9030000}"/>
    <cellStyle name="Normal 2 7 3 2 2" xfId="1218" xr:uid="{00000000-0005-0000-0000-0000FA030000}"/>
    <cellStyle name="Normal 2 7 3 2 3" xfId="1219" xr:uid="{00000000-0005-0000-0000-0000FB030000}"/>
    <cellStyle name="Normal 2 7 3 3" xfId="1220" xr:uid="{00000000-0005-0000-0000-0000FC030000}"/>
    <cellStyle name="Normal 2 7 3 4" xfId="1221" xr:uid="{00000000-0005-0000-0000-0000FD030000}"/>
    <cellStyle name="Normal 2 7 4" xfId="1222" xr:uid="{00000000-0005-0000-0000-0000FE030000}"/>
    <cellStyle name="Normal 2 7 4 2" xfId="1223" xr:uid="{00000000-0005-0000-0000-0000FF030000}"/>
    <cellStyle name="Normal 2 7 4 3" xfId="1224" xr:uid="{00000000-0005-0000-0000-000000040000}"/>
    <cellStyle name="Normal 2 7 5" xfId="1225" xr:uid="{00000000-0005-0000-0000-000001040000}"/>
    <cellStyle name="Normal 2 7 5 2" xfId="1226" xr:uid="{00000000-0005-0000-0000-000002040000}"/>
    <cellStyle name="Normal 2 7 5 3" xfId="1227" xr:uid="{00000000-0005-0000-0000-000003040000}"/>
    <cellStyle name="Normal 2 7 6" xfId="1228" xr:uid="{00000000-0005-0000-0000-000004040000}"/>
    <cellStyle name="Normal 2 7 7" xfId="1229" xr:uid="{00000000-0005-0000-0000-000005040000}"/>
    <cellStyle name="Normal 2 7 8" xfId="1203" xr:uid="{00000000-0005-0000-0000-0000EB030000}"/>
    <cellStyle name="Normal 2 8" xfId="513" xr:uid="{00000000-0005-0000-0000-000053000000}"/>
    <cellStyle name="Normal 2 8 2" xfId="1231" xr:uid="{00000000-0005-0000-0000-000007040000}"/>
    <cellStyle name="Normal 2 8 2 2" xfId="1232" xr:uid="{00000000-0005-0000-0000-000008040000}"/>
    <cellStyle name="Normal 2 8 2 2 2" xfId="1233" xr:uid="{00000000-0005-0000-0000-000009040000}"/>
    <cellStyle name="Normal 2 8 2 2 2 2" xfId="1234" xr:uid="{00000000-0005-0000-0000-00000A040000}"/>
    <cellStyle name="Normal 2 8 2 2 2 3" xfId="1235" xr:uid="{00000000-0005-0000-0000-00000B040000}"/>
    <cellStyle name="Normal 2 8 2 2 3" xfId="1236" xr:uid="{00000000-0005-0000-0000-00000C040000}"/>
    <cellStyle name="Normal 2 8 2 2 4" xfId="1237" xr:uid="{00000000-0005-0000-0000-00000D040000}"/>
    <cellStyle name="Normal 2 8 2 3" xfId="1238" xr:uid="{00000000-0005-0000-0000-00000E040000}"/>
    <cellStyle name="Normal 2 8 2 3 2" xfId="1239" xr:uid="{00000000-0005-0000-0000-00000F040000}"/>
    <cellStyle name="Normal 2 8 2 3 3" xfId="1240" xr:uid="{00000000-0005-0000-0000-000010040000}"/>
    <cellStyle name="Normal 2 8 2 4" xfId="1241" xr:uid="{00000000-0005-0000-0000-000011040000}"/>
    <cellStyle name="Normal 2 8 2 5" xfId="1242" xr:uid="{00000000-0005-0000-0000-000012040000}"/>
    <cellStyle name="Normal 2 8 3" xfId="1243" xr:uid="{00000000-0005-0000-0000-000013040000}"/>
    <cellStyle name="Normal 2 8 3 2" xfId="1244" xr:uid="{00000000-0005-0000-0000-000014040000}"/>
    <cellStyle name="Normal 2 8 3 2 2" xfId="1245" xr:uid="{00000000-0005-0000-0000-000015040000}"/>
    <cellStyle name="Normal 2 8 3 2 3" xfId="1246" xr:uid="{00000000-0005-0000-0000-000016040000}"/>
    <cellStyle name="Normal 2 8 3 3" xfId="1247" xr:uid="{00000000-0005-0000-0000-000017040000}"/>
    <cellStyle name="Normal 2 8 3 4" xfId="1248" xr:uid="{00000000-0005-0000-0000-000018040000}"/>
    <cellStyle name="Normal 2 8 4" xfId="1249" xr:uid="{00000000-0005-0000-0000-000019040000}"/>
    <cellStyle name="Normal 2 8 4 2" xfId="1250" xr:uid="{00000000-0005-0000-0000-00001A040000}"/>
    <cellStyle name="Normal 2 8 4 3" xfId="1251" xr:uid="{00000000-0005-0000-0000-00001B040000}"/>
    <cellStyle name="Normal 2 8 5" xfId="1252" xr:uid="{00000000-0005-0000-0000-00001C040000}"/>
    <cellStyle name="Normal 2 8 5 2" xfId="1253" xr:uid="{00000000-0005-0000-0000-00001D040000}"/>
    <cellStyle name="Normal 2 8 5 3" xfId="1254" xr:uid="{00000000-0005-0000-0000-00001E040000}"/>
    <cellStyle name="Normal 2 8 6" xfId="1255" xr:uid="{00000000-0005-0000-0000-00001F040000}"/>
    <cellStyle name="Normal 2 8 7" xfId="1256" xr:uid="{00000000-0005-0000-0000-000020040000}"/>
    <cellStyle name="Normal 2 8 8" xfId="1230" xr:uid="{00000000-0005-0000-0000-000006040000}"/>
    <cellStyle name="Normal 2 9" xfId="434" xr:uid="{00000000-0005-0000-0000-000053000000}"/>
    <cellStyle name="Normal 2 9 2" xfId="1258" xr:uid="{00000000-0005-0000-0000-000022040000}"/>
    <cellStyle name="Normal 2 9 2 2" xfId="1259" xr:uid="{00000000-0005-0000-0000-000023040000}"/>
    <cellStyle name="Normal 2 9 2 2 2" xfId="1260" xr:uid="{00000000-0005-0000-0000-000024040000}"/>
    <cellStyle name="Normal 2 9 2 2 2 2" xfId="1261" xr:uid="{00000000-0005-0000-0000-000025040000}"/>
    <cellStyle name="Normal 2 9 2 2 2 3" xfId="1262" xr:uid="{00000000-0005-0000-0000-000026040000}"/>
    <cellStyle name="Normal 2 9 2 2 3" xfId="1263" xr:uid="{00000000-0005-0000-0000-000027040000}"/>
    <cellStyle name="Normal 2 9 2 2 4" xfId="1264" xr:uid="{00000000-0005-0000-0000-000028040000}"/>
    <cellStyle name="Normal 2 9 2 3" xfId="1265" xr:uid="{00000000-0005-0000-0000-000029040000}"/>
    <cellStyle name="Normal 2 9 2 3 2" xfId="1266" xr:uid="{00000000-0005-0000-0000-00002A040000}"/>
    <cellStyle name="Normal 2 9 2 3 3" xfId="1267" xr:uid="{00000000-0005-0000-0000-00002B040000}"/>
    <cellStyle name="Normal 2 9 2 4" xfId="1268" xr:uid="{00000000-0005-0000-0000-00002C040000}"/>
    <cellStyle name="Normal 2 9 2 5" xfId="1269" xr:uid="{00000000-0005-0000-0000-00002D040000}"/>
    <cellStyle name="Normal 2 9 3" xfId="1270" xr:uid="{00000000-0005-0000-0000-00002E040000}"/>
    <cellStyle name="Normal 2 9 3 2" xfId="1271" xr:uid="{00000000-0005-0000-0000-00002F040000}"/>
    <cellStyle name="Normal 2 9 3 2 2" xfId="1272" xr:uid="{00000000-0005-0000-0000-000030040000}"/>
    <cellStyle name="Normal 2 9 3 2 3" xfId="1273" xr:uid="{00000000-0005-0000-0000-000031040000}"/>
    <cellStyle name="Normal 2 9 3 3" xfId="1274" xr:uid="{00000000-0005-0000-0000-000032040000}"/>
    <cellStyle name="Normal 2 9 3 4" xfId="1275" xr:uid="{00000000-0005-0000-0000-000033040000}"/>
    <cellStyle name="Normal 2 9 4" xfId="1276" xr:uid="{00000000-0005-0000-0000-000034040000}"/>
    <cellStyle name="Normal 2 9 4 2" xfId="1277" xr:uid="{00000000-0005-0000-0000-000035040000}"/>
    <cellStyle name="Normal 2 9 4 3" xfId="1278" xr:uid="{00000000-0005-0000-0000-000036040000}"/>
    <cellStyle name="Normal 2 9 5" xfId="1279" xr:uid="{00000000-0005-0000-0000-000037040000}"/>
    <cellStyle name="Normal 2 9 5 2" xfId="1280" xr:uid="{00000000-0005-0000-0000-000038040000}"/>
    <cellStyle name="Normal 2 9 5 3" xfId="1281" xr:uid="{00000000-0005-0000-0000-000039040000}"/>
    <cellStyle name="Normal 2 9 6" xfId="1282" xr:uid="{00000000-0005-0000-0000-00003A040000}"/>
    <cellStyle name="Normal 2 9 7" xfId="1283" xr:uid="{00000000-0005-0000-0000-00003B040000}"/>
    <cellStyle name="Normal 2 9 8" xfId="1257" xr:uid="{00000000-0005-0000-0000-000021040000}"/>
    <cellStyle name="Normal 2_Data" xfId="1284" xr:uid="{00000000-0005-0000-0000-00003C040000}"/>
    <cellStyle name="Normal 20" xfId="1590" xr:uid="{00000000-0005-0000-0000-00003D040000}"/>
    <cellStyle name="Normal 20 2" xfId="1794" xr:uid="{00000000-0005-0000-0000-00003D040000}"/>
    <cellStyle name="Normal 21" xfId="391" xr:uid="{00000000-0005-0000-0000-00006C000000}"/>
    <cellStyle name="Normal 21 2" xfId="353" xr:uid="{00000000-0005-0000-0000-00006D000000}"/>
    <cellStyle name="Normal 21 2 2" xfId="392" xr:uid="{00000000-0005-0000-0000-00006E000000}"/>
    <cellStyle name="Normal 21 5" xfId="339" xr:uid="{00000000-0005-0000-0000-00006F000000}"/>
    <cellStyle name="Normal 23" xfId="343" xr:uid="{00000000-0005-0000-0000-000070000000}"/>
    <cellStyle name="Normal 23 2" xfId="393" xr:uid="{00000000-0005-0000-0000-000071000000}"/>
    <cellStyle name="Normal 26" xfId="324" xr:uid="{00000000-0005-0000-0000-000072000000}"/>
    <cellStyle name="Normal 26 2" xfId="394" xr:uid="{00000000-0005-0000-0000-000073000000}"/>
    <cellStyle name="Normal 27" xfId="311" xr:uid="{00000000-0005-0000-0000-000074000000}"/>
    <cellStyle name="Normal 27 2" xfId="366" xr:uid="{00000000-0005-0000-0000-000075000000}"/>
    <cellStyle name="Normal 29" xfId="312" xr:uid="{00000000-0005-0000-0000-000076000000}"/>
    <cellStyle name="Normal 29 2" xfId="367" xr:uid="{00000000-0005-0000-0000-000077000000}"/>
    <cellStyle name="Normal 3" xfId="9" xr:uid="{A027E88D-478F-4D24-9377-D4F3D17C03F8}"/>
    <cellStyle name="Normal 3 2" xfId="194" xr:uid="{E0AB6898-61B7-495B-B03E-37354BE6D462}"/>
    <cellStyle name="Normal 3 2 2" xfId="1286" xr:uid="{00000000-0005-0000-0000-000040040000}"/>
    <cellStyle name="Normal 3 2 2 2" xfId="1287" xr:uid="{00000000-0005-0000-0000-000041040000}"/>
    <cellStyle name="Normal 3 2 3" xfId="1288" xr:uid="{00000000-0005-0000-0000-000042040000}"/>
    <cellStyle name="Normal 3 2 3 2" xfId="1289" xr:uid="{00000000-0005-0000-0000-000043040000}"/>
    <cellStyle name="Normal 3 2 4" xfId="1290" xr:uid="{00000000-0005-0000-0000-000044040000}"/>
    <cellStyle name="Normal 3 2 4 2" xfId="1291" xr:uid="{00000000-0005-0000-0000-000045040000}"/>
    <cellStyle name="Normal 3 2 5" xfId="1292" xr:uid="{00000000-0005-0000-0000-000046040000}"/>
    <cellStyle name="Normal 3 2 5 2" xfId="1293" xr:uid="{00000000-0005-0000-0000-000047040000}"/>
    <cellStyle name="Normal 3 2 6" xfId="1294" xr:uid="{00000000-0005-0000-0000-000048040000}"/>
    <cellStyle name="Normal 3 2 6 2" xfId="1295" xr:uid="{00000000-0005-0000-0000-000049040000}"/>
    <cellStyle name="Normal 3 2 7" xfId="1296" xr:uid="{00000000-0005-0000-0000-00004A040000}"/>
    <cellStyle name="Normal 3 2 7 2" xfId="1297" xr:uid="{00000000-0005-0000-0000-00004B040000}"/>
    <cellStyle name="Normal 3 2 8" xfId="1298" xr:uid="{00000000-0005-0000-0000-00004C040000}"/>
    <cellStyle name="Normal 3 2 8 2" xfId="1299" xr:uid="{00000000-0005-0000-0000-00004D040000}"/>
    <cellStyle name="Normal 3 2 9" xfId="1285" xr:uid="{00000000-0005-0000-0000-00003F040000}"/>
    <cellStyle name="Normal 3 3" xfId="3" xr:uid="{CE6C952B-E03D-4D7F-BB5B-C085BBE24BC0}"/>
    <cellStyle name="Normal 3 3 10" xfId="1301" xr:uid="{00000000-0005-0000-0000-00004F040000}"/>
    <cellStyle name="Normal 3 3 10 2" xfId="1302" xr:uid="{00000000-0005-0000-0000-000050040000}"/>
    <cellStyle name="Normal 3 3 10 3" xfId="1303" xr:uid="{00000000-0005-0000-0000-000051040000}"/>
    <cellStyle name="Normal 3 3 11" xfId="1304" xr:uid="{00000000-0005-0000-0000-000052040000}"/>
    <cellStyle name="Normal 3 3 11 2" xfId="1305" xr:uid="{00000000-0005-0000-0000-000053040000}"/>
    <cellStyle name="Normal 3 3 11 3" xfId="1306" xr:uid="{00000000-0005-0000-0000-000054040000}"/>
    <cellStyle name="Normal 3 3 12" xfId="1307" xr:uid="{00000000-0005-0000-0000-000055040000}"/>
    <cellStyle name="Normal 3 3 13" xfId="1308" xr:uid="{00000000-0005-0000-0000-000056040000}"/>
    <cellStyle name="Normal 3 3 14" xfId="1300" xr:uid="{00000000-0005-0000-0000-00004E040000}"/>
    <cellStyle name="Normal 3 3 2" xfId="200" xr:uid="{4FB93CDC-3760-4A57-AA9E-001E1B04BEBE}"/>
    <cellStyle name="Normal 3 3 2 2" xfId="1310" xr:uid="{00000000-0005-0000-0000-000058040000}"/>
    <cellStyle name="Normal 3 3 2 2 2" xfId="1311" xr:uid="{00000000-0005-0000-0000-000059040000}"/>
    <cellStyle name="Normal 3 3 2 2 2 2" xfId="1312" xr:uid="{00000000-0005-0000-0000-00005A040000}"/>
    <cellStyle name="Normal 3 3 2 2 2 3" xfId="1313" xr:uid="{00000000-0005-0000-0000-00005B040000}"/>
    <cellStyle name="Normal 3 3 2 2 3" xfId="1314" xr:uid="{00000000-0005-0000-0000-00005C040000}"/>
    <cellStyle name="Normal 3 3 2 2 3 2" xfId="1315" xr:uid="{00000000-0005-0000-0000-00005D040000}"/>
    <cellStyle name="Normal 3 3 2 2 3 3" xfId="1316" xr:uid="{00000000-0005-0000-0000-00005E040000}"/>
    <cellStyle name="Normal 3 3 2 2 4" xfId="1317" xr:uid="{00000000-0005-0000-0000-00005F040000}"/>
    <cellStyle name="Normal 3 3 2 2 4 2" xfId="1318" xr:uid="{00000000-0005-0000-0000-000060040000}"/>
    <cellStyle name="Normal 3 3 2 2 4 3" xfId="1319" xr:uid="{00000000-0005-0000-0000-000061040000}"/>
    <cellStyle name="Normal 3 3 2 2 5" xfId="1320" xr:uid="{00000000-0005-0000-0000-000062040000}"/>
    <cellStyle name="Normal 3 3 2 2 6" xfId="1321" xr:uid="{00000000-0005-0000-0000-000063040000}"/>
    <cellStyle name="Normal 3 3 2 3" xfId="1322" xr:uid="{00000000-0005-0000-0000-000064040000}"/>
    <cellStyle name="Normal 3 3 2 3 2" xfId="1323" xr:uid="{00000000-0005-0000-0000-000065040000}"/>
    <cellStyle name="Normal 3 3 2 3 3" xfId="1324" xr:uid="{00000000-0005-0000-0000-000066040000}"/>
    <cellStyle name="Normal 3 3 2 4" xfId="1325" xr:uid="{00000000-0005-0000-0000-000067040000}"/>
    <cellStyle name="Normal 3 3 2 4 2" xfId="1326" xr:uid="{00000000-0005-0000-0000-000068040000}"/>
    <cellStyle name="Normal 3 3 2 4 3" xfId="1327" xr:uid="{00000000-0005-0000-0000-000069040000}"/>
    <cellStyle name="Normal 3 3 2 5" xfId="1328" xr:uid="{00000000-0005-0000-0000-00006A040000}"/>
    <cellStyle name="Normal 3 3 2 5 2" xfId="1329" xr:uid="{00000000-0005-0000-0000-00006B040000}"/>
    <cellStyle name="Normal 3 3 2 5 3" xfId="1330" xr:uid="{00000000-0005-0000-0000-00006C040000}"/>
    <cellStyle name="Normal 3 3 2 6" xfId="1331" xr:uid="{00000000-0005-0000-0000-00006D040000}"/>
    <cellStyle name="Normal 3 3 2 7" xfId="1332" xr:uid="{00000000-0005-0000-0000-00006E040000}"/>
    <cellStyle name="Normal 3 3 2 8" xfId="1333" xr:uid="{00000000-0005-0000-0000-00006F040000}"/>
    <cellStyle name="Normal 3 3 2 9" xfId="1309" xr:uid="{00000000-0005-0000-0000-000057040000}"/>
    <cellStyle name="Normal 3 3 3" xfId="1334" xr:uid="{00000000-0005-0000-0000-000070040000}"/>
    <cellStyle name="Normal 3 3 3 2" xfId="1335" xr:uid="{00000000-0005-0000-0000-000071040000}"/>
    <cellStyle name="Normal 3 3 3 3" xfId="1336" xr:uid="{00000000-0005-0000-0000-000072040000}"/>
    <cellStyle name="Normal 3 3 3 3 2" xfId="1337" xr:uid="{00000000-0005-0000-0000-000073040000}"/>
    <cellStyle name="Normal 3 3 3 3 3" xfId="1338" xr:uid="{00000000-0005-0000-0000-000074040000}"/>
    <cellStyle name="Normal 3 3 3 4" xfId="1339" xr:uid="{00000000-0005-0000-0000-000075040000}"/>
    <cellStyle name="Normal 3 3 3 5" xfId="1340" xr:uid="{00000000-0005-0000-0000-000076040000}"/>
    <cellStyle name="Normal 3 3 4" xfId="1341" xr:uid="{00000000-0005-0000-0000-000077040000}"/>
    <cellStyle name="Normal 3 3 4 2" xfId="1342" xr:uid="{00000000-0005-0000-0000-000078040000}"/>
    <cellStyle name="Normal 3 3 4 2 2" xfId="1343" xr:uid="{00000000-0005-0000-0000-000079040000}"/>
    <cellStyle name="Normal 3 3 4 2 3" xfId="1344" xr:uid="{00000000-0005-0000-0000-00007A040000}"/>
    <cellStyle name="Normal 3 3 4 3" xfId="1345" xr:uid="{00000000-0005-0000-0000-00007B040000}"/>
    <cellStyle name="Normal 3 3 4 4" xfId="1346" xr:uid="{00000000-0005-0000-0000-00007C040000}"/>
    <cellStyle name="Normal 3 3 5" xfId="1347" xr:uid="{00000000-0005-0000-0000-00007D040000}"/>
    <cellStyle name="Normal 3 3 5 2" xfId="1348" xr:uid="{00000000-0005-0000-0000-00007E040000}"/>
    <cellStyle name="Normal 3 3 5 3" xfId="1349" xr:uid="{00000000-0005-0000-0000-00007F040000}"/>
    <cellStyle name="Normal 3 3 6" xfId="1350" xr:uid="{00000000-0005-0000-0000-000080040000}"/>
    <cellStyle name="Normal 3 3 6 2" xfId="1351" xr:uid="{00000000-0005-0000-0000-000081040000}"/>
    <cellStyle name="Normal 3 3 6 3" xfId="1352" xr:uid="{00000000-0005-0000-0000-000082040000}"/>
    <cellStyle name="Normal 3 3 7" xfId="1353" xr:uid="{00000000-0005-0000-0000-000083040000}"/>
    <cellStyle name="Normal 3 3 7 2" xfId="1354" xr:uid="{00000000-0005-0000-0000-000084040000}"/>
    <cellStyle name="Normal 3 3 7 3" xfId="1355" xr:uid="{00000000-0005-0000-0000-000085040000}"/>
    <cellStyle name="Normal 3 3 8" xfId="1356" xr:uid="{00000000-0005-0000-0000-000086040000}"/>
    <cellStyle name="Normal 3 3 8 2" xfId="1357" xr:uid="{00000000-0005-0000-0000-000087040000}"/>
    <cellStyle name="Normal 3 3 8 3" xfId="1358" xr:uid="{00000000-0005-0000-0000-000088040000}"/>
    <cellStyle name="Normal 3 3 9" xfId="1359" xr:uid="{00000000-0005-0000-0000-000089040000}"/>
    <cellStyle name="Normal 3 3 9 2" xfId="1360" xr:uid="{00000000-0005-0000-0000-00008A040000}"/>
    <cellStyle name="Normal 3 3 9 3" xfId="1361" xr:uid="{00000000-0005-0000-0000-00008B040000}"/>
    <cellStyle name="Normal 3 4" xfId="5" xr:uid="{3D2D5F1B-88EA-4938-BA2A-3C5576D71248}"/>
    <cellStyle name="Normal 3 4 2" xfId="1363" xr:uid="{00000000-0005-0000-0000-00008D040000}"/>
    <cellStyle name="Normal 3 4 2 2" xfId="1364" xr:uid="{00000000-0005-0000-0000-00008E040000}"/>
    <cellStyle name="Normal 3 4 2 2 2" xfId="1365" xr:uid="{00000000-0005-0000-0000-00008F040000}"/>
    <cellStyle name="Normal 3 4 2 2 3" xfId="1366" xr:uid="{00000000-0005-0000-0000-000090040000}"/>
    <cellStyle name="Normal 3 4 2 3" xfId="1367" xr:uid="{00000000-0005-0000-0000-000091040000}"/>
    <cellStyle name="Normal 3 4 2 4" xfId="1368" xr:uid="{00000000-0005-0000-0000-000092040000}"/>
    <cellStyle name="Normal 3 4 3" xfId="1369" xr:uid="{00000000-0005-0000-0000-000093040000}"/>
    <cellStyle name="Normal 3 4 3 2" xfId="1370" xr:uid="{00000000-0005-0000-0000-000094040000}"/>
    <cellStyle name="Normal 3 4 3 3" xfId="1371" xr:uid="{00000000-0005-0000-0000-000095040000}"/>
    <cellStyle name="Normal 3 4 4" xfId="1372" xr:uid="{00000000-0005-0000-0000-000096040000}"/>
    <cellStyle name="Normal 3 4 5" xfId="1373" xr:uid="{00000000-0005-0000-0000-000097040000}"/>
    <cellStyle name="Normal 3 4 6" xfId="1362" xr:uid="{00000000-0005-0000-0000-00008C040000}"/>
    <cellStyle name="Normal 3 5" xfId="1374" xr:uid="{00000000-0005-0000-0000-000098040000}"/>
    <cellStyle name="Normal 3 5 2" xfId="1375" xr:uid="{00000000-0005-0000-0000-000099040000}"/>
    <cellStyle name="Normal 3 5 2 2" xfId="266" xr:uid="{00000000-0005-0000-0000-000079000000}"/>
    <cellStyle name="Normal 3 5 3" xfId="1376" xr:uid="{00000000-0005-0000-0000-00009A040000}"/>
    <cellStyle name="Normal 3 5 4" xfId="1377" xr:uid="{00000000-0005-0000-0000-00009B040000}"/>
    <cellStyle name="Normal 3 6" xfId="1378" xr:uid="{00000000-0005-0000-0000-00009C040000}"/>
    <cellStyle name="Normal 3 6 2" xfId="1379" xr:uid="{00000000-0005-0000-0000-00009D040000}"/>
    <cellStyle name="Normal 3 6 3" xfId="1380" xr:uid="{00000000-0005-0000-0000-00009E040000}"/>
    <cellStyle name="Normal 3 7" xfId="1381" xr:uid="{00000000-0005-0000-0000-00009F040000}"/>
    <cellStyle name="Normal 3 7 2" xfId="1382" xr:uid="{00000000-0005-0000-0000-0000A0040000}"/>
    <cellStyle name="Normal 3_Pivot Tables" xfId="1383" xr:uid="{00000000-0005-0000-0000-0000A1040000}"/>
    <cellStyle name="Normal 32" xfId="325" xr:uid="{00000000-0005-0000-0000-00007A000000}"/>
    <cellStyle name="Normal 32 2" xfId="396" xr:uid="{00000000-0005-0000-0000-00007B000000}"/>
    <cellStyle name="Normal 35" xfId="397" xr:uid="{00000000-0005-0000-0000-00007C000000}"/>
    <cellStyle name="Normal 36" xfId="398" xr:uid="{00000000-0005-0000-0000-00007D000000}"/>
    <cellStyle name="Normal 39" xfId="361" xr:uid="{00000000-0005-0000-0000-00007E000000}"/>
    <cellStyle name="Normal 39 3" xfId="315" xr:uid="{00000000-0005-0000-0000-00007F000000}"/>
    <cellStyle name="Normal 4" xfId="326" xr:uid="{00000000-0005-0000-0000-000080000000}"/>
    <cellStyle name="Normal 4 2" xfId="399" xr:uid="{00000000-0005-0000-0000-000081000000}"/>
    <cellStyle name="Normal 4 2 2" xfId="1386" xr:uid="{00000000-0005-0000-0000-0000A4040000}"/>
    <cellStyle name="Normal 4 2 2 2" xfId="1387" xr:uid="{00000000-0005-0000-0000-0000A5040000}"/>
    <cellStyle name="Normal 4 2 2 2 2" xfId="1388" xr:uid="{00000000-0005-0000-0000-0000A6040000}"/>
    <cellStyle name="Normal 4 2 2 2 2 2" xfId="1389" xr:uid="{00000000-0005-0000-0000-0000A7040000}"/>
    <cellStyle name="Normal 4 2 2 2 2 3" xfId="1390" xr:uid="{00000000-0005-0000-0000-0000A8040000}"/>
    <cellStyle name="Normal 4 2 2 2 3" xfId="1391" xr:uid="{00000000-0005-0000-0000-0000A9040000}"/>
    <cellStyle name="Normal 4 2 2 2 4" xfId="1392" xr:uid="{00000000-0005-0000-0000-0000AA040000}"/>
    <cellStyle name="Normal 4 2 2 3" xfId="1393" xr:uid="{00000000-0005-0000-0000-0000AB040000}"/>
    <cellStyle name="Normal 4 2 2 3 2" xfId="1394" xr:uid="{00000000-0005-0000-0000-0000AC040000}"/>
    <cellStyle name="Normal 4 2 2 3 3" xfId="1395" xr:uid="{00000000-0005-0000-0000-0000AD040000}"/>
    <cellStyle name="Normal 4 2 2 4" xfId="1396" xr:uid="{00000000-0005-0000-0000-0000AE040000}"/>
    <cellStyle name="Normal 4 2 2 5" xfId="1397" xr:uid="{00000000-0005-0000-0000-0000AF040000}"/>
    <cellStyle name="Normal 4 2 3" xfId="1398" xr:uid="{00000000-0005-0000-0000-0000B0040000}"/>
    <cellStyle name="Normal 4 2 3 2" xfId="1399" xr:uid="{00000000-0005-0000-0000-0000B1040000}"/>
    <cellStyle name="Normal 4 2 3 3" xfId="1400" xr:uid="{00000000-0005-0000-0000-0000B2040000}"/>
    <cellStyle name="Normal 4 2 4" xfId="1401" xr:uid="{00000000-0005-0000-0000-0000B3040000}"/>
    <cellStyle name="Normal 4 2 4 2" xfId="1402" xr:uid="{00000000-0005-0000-0000-0000B4040000}"/>
    <cellStyle name="Normal 4 2 4 3" xfId="1403" xr:uid="{00000000-0005-0000-0000-0000B5040000}"/>
    <cellStyle name="Normal 4 2 5" xfId="1404" xr:uid="{00000000-0005-0000-0000-0000B6040000}"/>
    <cellStyle name="Normal 4 2 5 2" xfId="1405" xr:uid="{00000000-0005-0000-0000-0000B7040000}"/>
    <cellStyle name="Normal 4 2 6" xfId="1385" xr:uid="{00000000-0005-0000-0000-0000A3040000}"/>
    <cellStyle name="Normal 4 3" xfId="1406" xr:uid="{00000000-0005-0000-0000-0000B8040000}"/>
    <cellStyle name="Normal 4 3 2" xfId="1407" xr:uid="{00000000-0005-0000-0000-0000B9040000}"/>
    <cellStyle name="Normal 4 4" xfId="1408" xr:uid="{00000000-0005-0000-0000-0000BA040000}"/>
    <cellStyle name="Normal 4 4 2" xfId="1409" xr:uid="{00000000-0005-0000-0000-0000BB040000}"/>
    <cellStyle name="Normal 4 5" xfId="1410" xr:uid="{00000000-0005-0000-0000-0000BC040000}"/>
    <cellStyle name="Normal 4 5 2" xfId="1411" xr:uid="{00000000-0005-0000-0000-0000BD040000}"/>
    <cellStyle name="Normal 4 6" xfId="1412" xr:uid="{00000000-0005-0000-0000-0000BE040000}"/>
    <cellStyle name="Normal 4 6 2" xfId="1413" xr:uid="{00000000-0005-0000-0000-0000BF040000}"/>
    <cellStyle name="Normal 4 7" xfId="1414" xr:uid="{00000000-0005-0000-0000-0000C0040000}"/>
    <cellStyle name="Normal 4 7 2" xfId="1415" xr:uid="{00000000-0005-0000-0000-0000C1040000}"/>
    <cellStyle name="Normal 4 8" xfId="1384" xr:uid="{00000000-0005-0000-0000-0000A2040000}"/>
    <cellStyle name="Normal 43" xfId="336" xr:uid="{00000000-0005-0000-0000-000082000000}"/>
    <cellStyle name="Normal 5" xfId="357" xr:uid="{00000000-0005-0000-0000-000083000000}"/>
    <cellStyle name="Normal 5 2" xfId="400" xr:uid="{00000000-0005-0000-0000-000084000000}"/>
    <cellStyle name="Normal 5 2 2" xfId="1418" xr:uid="{00000000-0005-0000-0000-0000C4040000}"/>
    <cellStyle name="Normal 5 2 3" xfId="1419" xr:uid="{00000000-0005-0000-0000-0000C5040000}"/>
    <cellStyle name="Normal 5 2 3 2" xfId="1420" xr:uid="{00000000-0005-0000-0000-0000C6040000}"/>
    <cellStyle name="Normal 5 2 4" xfId="1417" xr:uid="{00000000-0005-0000-0000-0000C3040000}"/>
    <cellStyle name="Normal 5 3" xfId="457" xr:uid="{00000000-0005-0000-0000-000083000000}"/>
    <cellStyle name="Normal 5 3 2" xfId="1422" xr:uid="{00000000-0005-0000-0000-0000C8040000}"/>
    <cellStyle name="Normal 5 3 2 2" xfId="1423" xr:uid="{00000000-0005-0000-0000-0000C9040000}"/>
    <cellStyle name="Normal 5 3 2 2 2" xfId="1424" xr:uid="{00000000-0005-0000-0000-0000CA040000}"/>
    <cellStyle name="Normal 5 3 2 2 3" xfId="1425" xr:uid="{00000000-0005-0000-0000-0000CB040000}"/>
    <cellStyle name="Normal 5 3 2 3" xfId="1426" xr:uid="{00000000-0005-0000-0000-0000CC040000}"/>
    <cellStyle name="Normal 5 3 2 4" xfId="1427" xr:uid="{00000000-0005-0000-0000-0000CD040000}"/>
    <cellStyle name="Normal 5 3 3" xfId="1428" xr:uid="{00000000-0005-0000-0000-0000CE040000}"/>
    <cellStyle name="Normal 5 3 3 2" xfId="1429" xr:uid="{00000000-0005-0000-0000-0000CF040000}"/>
    <cellStyle name="Normal 5 3 3 3" xfId="1430" xr:uid="{00000000-0005-0000-0000-0000D0040000}"/>
    <cellStyle name="Normal 5 3 4" xfId="1431" xr:uid="{00000000-0005-0000-0000-0000D1040000}"/>
    <cellStyle name="Normal 5 3 5" xfId="1432" xr:uid="{00000000-0005-0000-0000-0000D2040000}"/>
    <cellStyle name="Normal 5 3 6" xfId="1421" xr:uid="{00000000-0005-0000-0000-0000C7040000}"/>
    <cellStyle name="Normal 5 4" xfId="12" xr:uid="{EF43890A-C3B8-4F6E-80A8-6D4E305313E5}"/>
    <cellStyle name="Normal 5 4 2" xfId="1434" xr:uid="{00000000-0005-0000-0000-0000D4040000}"/>
    <cellStyle name="Normal 5 4 3" xfId="1435" xr:uid="{00000000-0005-0000-0000-0000D5040000}"/>
    <cellStyle name="Normal 5 4 4" xfId="1433" xr:uid="{00000000-0005-0000-0000-0000D3040000}"/>
    <cellStyle name="Normal 5 5" xfId="1436" xr:uid="{00000000-0005-0000-0000-0000D6040000}"/>
    <cellStyle name="Normal 5 5 2" xfId="1437" xr:uid="{00000000-0005-0000-0000-0000D7040000}"/>
    <cellStyle name="Normal 5 5 3" xfId="1438" xr:uid="{00000000-0005-0000-0000-0000D8040000}"/>
    <cellStyle name="Normal 5 6" xfId="1439" xr:uid="{00000000-0005-0000-0000-0000D9040000}"/>
    <cellStyle name="Normal 5 6 2" xfId="1440" xr:uid="{00000000-0005-0000-0000-0000DA040000}"/>
    <cellStyle name="Normal 5 7" xfId="1441" xr:uid="{00000000-0005-0000-0000-0000DB040000}"/>
    <cellStyle name="Normal 5 7 2" xfId="1442" xr:uid="{00000000-0005-0000-0000-0000DC040000}"/>
    <cellStyle name="Normal 5 8" xfId="1416" xr:uid="{00000000-0005-0000-0000-0000C2040000}"/>
    <cellStyle name="Normal 54" xfId="22" xr:uid="{D2B21078-851D-4801-8ADC-A58C26981516}"/>
    <cellStyle name="Normal 6" xfId="203" xr:uid="{C0703657-7534-4787-A9FC-1083F67AF81D}"/>
    <cellStyle name="Normal 6 2" xfId="395" xr:uid="{00000000-0005-0000-0000-000085000000}"/>
    <cellStyle name="Normal 6 2 2" xfId="1444" xr:uid="{00000000-0005-0000-0000-0000DE040000}"/>
    <cellStyle name="Normal 6 3" xfId="1443" xr:uid="{00000000-0005-0000-0000-0000DD040000}"/>
    <cellStyle name="Normal 7" xfId="350" xr:uid="{00000000-0005-0000-0000-000086000000}"/>
    <cellStyle name="Normal 7 2" xfId="401" xr:uid="{00000000-0005-0000-0000-000087000000}"/>
    <cellStyle name="Normal 7 2 2" xfId="1447" xr:uid="{00000000-0005-0000-0000-0000E1040000}"/>
    <cellStyle name="Normal 7 2 2 2" xfId="1448" xr:uid="{00000000-0005-0000-0000-0000E2040000}"/>
    <cellStyle name="Normal 7 2 2 3" xfId="1449" xr:uid="{00000000-0005-0000-0000-0000E3040000}"/>
    <cellStyle name="Normal 7 2 2 3 2" xfId="1450" xr:uid="{00000000-0005-0000-0000-0000E4040000}"/>
    <cellStyle name="Normal 7 2 2 3 3" xfId="1451" xr:uid="{00000000-0005-0000-0000-0000E5040000}"/>
    <cellStyle name="Normal 7 2 2 4" xfId="1452" xr:uid="{00000000-0005-0000-0000-0000E6040000}"/>
    <cellStyle name="Normal 7 2 2 5" xfId="1453" xr:uid="{00000000-0005-0000-0000-0000E7040000}"/>
    <cellStyle name="Normal 7 2 3" xfId="1454" xr:uid="{00000000-0005-0000-0000-0000E8040000}"/>
    <cellStyle name="Normal 7 2 4" xfId="1455" xr:uid="{00000000-0005-0000-0000-0000E9040000}"/>
    <cellStyle name="Normal 7 2 4 2" xfId="1456" xr:uid="{00000000-0005-0000-0000-0000EA040000}"/>
    <cellStyle name="Normal 7 2 4 3" xfId="1457" xr:uid="{00000000-0005-0000-0000-0000EB040000}"/>
    <cellStyle name="Normal 7 2 5" xfId="1458" xr:uid="{00000000-0005-0000-0000-0000EC040000}"/>
    <cellStyle name="Normal 7 2 6" xfId="1459" xr:uid="{00000000-0005-0000-0000-0000ED040000}"/>
    <cellStyle name="Normal 7 2 7" xfId="1446" xr:uid="{00000000-0005-0000-0000-0000E0040000}"/>
    <cellStyle name="Normal 7 3" xfId="1460" xr:uid="{00000000-0005-0000-0000-0000EE040000}"/>
    <cellStyle name="Normal 7 3 2" xfId="1461" xr:uid="{00000000-0005-0000-0000-0000EF040000}"/>
    <cellStyle name="Normal 7 3 3" xfId="1462" xr:uid="{00000000-0005-0000-0000-0000F0040000}"/>
    <cellStyle name="Normal 7 3 3 2" xfId="1463" xr:uid="{00000000-0005-0000-0000-0000F1040000}"/>
    <cellStyle name="Normal 7 3 3 3" xfId="1464" xr:uid="{00000000-0005-0000-0000-0000F2040000}"/>
    <cellStyle name="Normal 7 3 4" xfId="1465" xr:uid="{00000000-0005-0000-0000-0000F3040000}"/>
    <cellStyle name="Normal 7 3 5" xfId="1466" xr:uid="{00000000-0005-0000-0000-0000F4040000}"/>
    <cellStyle name="Normal 7 4" xfId="1467" xr:uid="{00000000-0005-0000-0000-0000F5040000}"/>
    <cellStyle name="Normal 7 5" xfId="1468" xr:uid="{00000000-0005-0000-0000-0000F6040000}"/>
    <cellStyle name="Normal 7 5 2" xfId="1469" xr:uid="{00000000-0005-0000-0000-0000F7040000}"/>
    <cellStyle name="Normal 7 5 3" xfId="1470" xr:uid="{00000000-0005-0000-0000-0000F8040000}"/>
    <cellStyle name="Normal 7 6" xfId="1471" xr:uid="{00000000-0005-0000-0000-0000F9040000}"/>
    <cellStyle name="Normal 7 6 2" xfId="1472" xr:uid="{00000000-0005-0000-0000-0000FA040000}"/>
    <cellStyle name="Normal 7 6 3" xfId="1473" xr:uid="{00000000-0005-0000-0000-0000FB040000}"/>
    <cellStyle name="Normal 7 7" xfId="1474" xr:uid="{00000000-0005-0000-0000-0000FC040000}"/>
    <cellStyle name="Normal 7 8" xfId="1475" xr:uid="{00000000-0005-0000-0000-0000FD040000}"/>
    <cellStyle name="Normal 7 9" xfId="1445" xr:uid="{00000000-0005-0000-0000-0000DF040000}"/>
    <cellStyle name="Normal 8" xfId="8" xr:uid="{DDFF27D7-A2BA-45BB-B563-F57290352F26}"/>
    <cellStyle name="Normal 8 2" xfId="402" xr:uid="{00000000-0005-0000-0000-000089000000}"/>
    <cellStyle name="Normal 8 2 2" xfId="1478" xr:uid="{00000000-0005-0000-0000-000000050000}"/>
    <cellStyle name="Normal 8 2 2 2" xfId="1479" xr:uid="{00000000-0005-0000-0000-000001050000}"/>
    <cellStyle name="Normal 8 2 2 2 2" xfId="1480" xr:uid="{00000000-0005-0000-0000-000002050000}"/>
    <cellStyle name="Normal 8 2 2 2 3" xfId="1481" xr:uid="{00000000-0005-0000-0000-000003050000}"/>
    <cellStyle name="Normal 8 2 2 3" xfId="1482" xr:uid="{00000000-0005-0000-0000-000004050000}"/>
    <cellStyle name="Normal 8 2 2 4" xfId="1483" xr:uid="{00000000-0005-0000-0000-000005050000}"/>
    <cellStyle name="Normal 8 2 3" xfId="1484" xr:uid="{00000000-0005-0000-0000-000006050000}"/>
    <cellStyle name="Normal 8 2 4" xfId="1485" xr:uid="{00000000-0005-0000-0000-000007050000}"/>
    <cellStyle name="Normal 8 2 4 2" xfId="1486" xr:uid="{00000000-0005-0000-0000-000008050000}"/>
    <cellStyle name="Normal 8 2 4 3" xfId="1487" xr:uid="{00000000-0005-0000-0000-000009050000}"/>
    <cellStyle name="Normal 8 2 5" xfId="1488" xr:uid="{00000000-0005-0000-0000-00000A050000}"/>
    <cellStyle name="Normal 8 2 6" xfId="1489" xr:uid="{00000000-0005-0000-0000-00000B050000}"/>
    <cellStyle name="Normal 8 2 7" xfId="1477" xr:uid="{00000000-0005-0000-0000-0000FF040000}"/>
    <cellStyle name="Normal 8 3" xfId="352" xr:uid="{00000000-0005-0000-0000-000088000000}"/>
    <cellStyle name="Normal 8 3 2" xfId="1491" xr:uid="{00000000-0005-0000-0000-00000D050000}"/>
    <cellStyle name="Normal 8 3 2 2" xfId="1492" xr:uid="{00000000-0005-0000-0000-00000E050000}"/>
    <cellStyle name="Normal 8 3 2 3" xfId="1493" xr:uid="{00000000-0005-0000-0000-00000F050000}"/>
    <cellStyle name="Normal 8 3 3" xfId="1494" xr:uid="{00000000-0005-0000-0000-000010050000}"/>
    <cellStyle name="Normal 8 3 4" xfId="1495" xr:uid="{00000000-0005-0000-0000-000011050000}"/>
    <cellStyle name="Normal 8 3 5" xfId="1490" xr:uid="{00000000-0005-0000-0000-00000C050000}"/>
    <cellStyle name="Normal 8 4" xfId="1496" xr:uid="{00000000-0005-0000-0000-000012050000}"/>
    <cellStyle name="Normal 8 5" xfId="1497" xr:uid="{00000000-0005-0000-0000-000013050000}"/>
    <cellStyle name="Normal 8 5 2" xfId="1498" xr:uid="{00000000-0005-0000-0000-000014050000}"/>
    <cellStyle name="Normal 8 5 3" xfId="1499" xr:uid="{00000000-0005-0000-0000-000015050000}"/>
    <cellStyle name="Normal 8 6" xfId="1500" xr:uid="{00000000-0005-0000-0000-000016050000}"/>
    <cellStyle name="Normal 8 6 2" xfId="1501" xr:uid="{00000000-0005-0000-0000-000017050000}"/>
    <cellStyle name="Normal 8 6 3" xfId="1502" xr:uid="{00000000-0005-0000-0000-000018050000}"/>
    <cellStyle name="Normal 8 7" xfId="1503" xr:uid="{00000000-0005-0000-0000-000019050000}"/>
    <cellStyle name="Normal 8 8" xfId="1504" xr:uid="{00000000-0005-0000-0000-00001A050000}"/>
    <cellStyle name="Normal 8 9" xfId="1476" xr:uid="{00000000-0005-0000-0000-0000FE040000}"/>
    <cellStyle name="Normal 9" xfId="7" xr:uid="{99F085FB-10C7-4630-BB68-478AD3CB9414}"/>
    <cellStyle name="Normal 9 2" xfId="414" xr:uid="{00000000-0005-0000-0000-00008A000000}"/>
    <cellStyle name="Normal 9 2 2" xfId="1507" xr:uid="{00000000-0005-0000-0000-00001D050000}"/>
    <cellStyle name="Normal 9 2 2 2" xfId="1508" xr:uid="{00000000-0005-0000-0000-00001E050000}"/>
    <cellStyle name="Normal 9 2 2 2 2" xfId="1509" xr:uid="{00000000-0005-0000-0000-00001F050000}"/>
    <cellStyle name="Normal 9 2 2 2 3" xfId="1510" xr:uid="{00000000-0005-0000-0000-000020050000}"/>
    <cellStyle name="Normal 9 2 2 3" xfId="1511" xr:uid="{00000000-0005-0000-0000-000021050000}"/>
    <cellStyle name="Normal 9 2 2 4" xfId="1512" xr:uid="{00000000-0005-0000-0000-000022050000}"/>
    <cellStyle name="Normal 9 2 3" xfId="1513" xr:uid="{00000000-0005-0000-0000-000023050000}"/>
    <cellStyle name="Normal 9 2 4" xfId="1514" xr:uid="{00000000-0005-0000-0000-000024050000}"/>
    <cellStyle name="Normal 9 2 4 2" xfId="1515" xr:uid="{00000000-0005-0000-0000-000025050000}"/>
    <cellStyle name="Normal 9 2 4 3" xfId="1516" xr:uid="{00000000-0005-0000-0000-000026050000}"/>
    <cellStyle name="Normal 9 2 5" xfId="1517" xr:uid="{00000000-0005-0000-0000-000027050000}"/>
    <cellStyle name="Normal 9 2 6" xfId="1518" xr:uid="{00000000-0005-0000-0000-000028050000}"/>
    <cellStyle name="Normal 9 2 7" xfId="1506" xr:uid="{00000000-0005-0000-0000-00001C050000}"/>
    <cellStyle name="Normal 9 3" xfId="1519" xr:uid="{00000000-0005-0000-0000-000029050000}"/>
    <cellStyle name="Normal 9 3 2" xfId="1520" xr:uid="{00000000-0005-0000-0000-00002A050000}"/>
    <cellStyle name="Normal 9 3 2 2" xfId="1521" xr:uid="{00000000-0005-0000-0000-00002B050000}"/>
    <cellStyle name="Normal 9 3 2 3" xfId="1522" xr:uid="{00000000-0005-0000-0000-00002C050000}"/>
    <cellStyle name="Normal 9 3 3" xfId="1523" xr:uid="{00000000-0005-0000-0000-00002D050000}"/>
    <cellStyle name="Normal 9 3 4" xfId="1524" xr:uid="{00000000-0005-0000-0000-00002E050000}"/>
    <cellStyle name="Normal 9 4" xfId="1525" xr:uid="{00000000-0005-0000-0000-00002F050000}"/>
    <cellStyle name="Normal 9 5" xfId="1526" xr:uid="{00000000-0005-0000-0000-000030050000}"/>
    <cellStyle name="Normal 9 5 2" xfId="1527" xr:uid="{00000000-0005-0000-0000-000031050000}"/>
    <cellStyle name="Normal 9 5 3" xfId="1528" xr:uid="{00000000-0005-0000-0000-000032050000}"/>
    <cellStyle name="Normal 9 6" xfId="1529" xr:uid="{00000000-0005-0000-0000-000033050000}"/>
    <cellStyle name="Normal 9 6 2" xfId="1530" xr:uid="{00000000-0005-0000-0000-000034050000}"/>
    <cellStyle name="Normal 9 6 3" xfId="1531" xr:uid="{00000000-0005-0000-0000-000035050000}"/>
    <cellStyle name="Normal 9 7" xfId="1532" xr:uid="{00000000-0005-0000-0000-000036050000}"/>
    <cellStyle name="Normal 9 8" xfId="1533" xr:uid="{00000000-0005-0000-0000-000037050000}"/>
    <cellStyle name="Normal 9 9" xfId="1505" xr:uid="{00000000-0005-0000-0000-00001B050000}"/>
    <cellStyle name="Normal_Table 4 version8" xfId="14" xr:uid="{D77F388B-F584-4220-82E5-8DCD4E1FC2D6}"/>
    <cellStyle name="Normal_Table 5" xfId="17" xr:uid="{BFB4CA68-A39D-4294-AA22-3620C9E60F1D}"/>
    <cellStyle name="Normal_Table 5 version2" xfId="16" xr:uid="{7BF06F9D-C5A4-46A6-B51E-F87A6082479F}"/>
    <cellStyle name="Note" xfId="244" builtinId="10" customBuiltin="1"/>
    <cellStyle name="Note 2" xfId="1534" xr:uid="{00000000-0005-0000-0000-000039050000}"/>
    <cellStyle name="Note 2 2" xfId="1535" xr:uid="{00000000-0005-0000-0000-00003A050000}"/>
    <cellStyle name="Note 2 2 2" xfId="1536" xr:uid="{00000000-0005-0000-0000-00003B050000}"/>
    <cellStyle name="Note 2 2 2 2" xfId="1537" xr:uid="{00000000-0005-0000-0000-00003C050000}"/>
    <cellStyle name="Note 2 3" xfId="1538" xr:uid="{00000000-0005-0000-0000-00003D050000}"/>
    <cellStyle name="Note 2 3 2" xfId="1539" xr:uid="{00000000-0005-0000-0000-00003E050000}"/>
    <cellStyle name="Note 2 4" xfId="1540" xr:uid="{00000000-0005-0000-0000-00003F050000}"/>
    <cellStyle name="Note 2 4 2" xfId="1541" xr:uid="{00000000-0005-0000-0000-000040050000}"/>
    <cellStyle name="Note 2 5" xfId="1542" xr:uid="{00000000-0005-0000-0000-000041050000}"/>
    <cellStyle name="Note 2 5 2" xfId="1543" xr:uid="{00000000-0005-0000-0000-000042050000}"/>
    <cellStyle name="Note 2 6" xfId="1544" xr:uid="{00000000-0005-0000-0000-000043050000}"/>
    <cellStyle name="Note 2 6 2" xfId="1545" xr:uid="{00000000-0005-0000-0000-000044050000}"/>
    <cellStyle name="Note 2 7" xfId="1546" xr:uid="{00000000-0005-0000-0000-000045050000}"/>
    <cellStyle name="Note 2 7 2" xfId="1547" xr:uid="{00000000-0005-0000-0000-000046050000}"/>
    <cellStyle name="Note 2 8" xfId="1548" xr:uid="{00000000-0005-0000-0000-000047050000}"/>
    <cellStyle name="Note 2 8 2" xfId="1549" xr:uid="{00000000-0005-0000-0000-000048050000}"/>
    <cellStyle name="Output" xfId="239" builtinId="21" customBuiltin="1"/>
    <cellStyle name="Output 2" xfId="1550" xr:uid="{00000000-0005-0000-0000-000049050000}"/>
    <cellStyle name="Percent" xfId="230" builtinId="5"/>
    <cellStyle name="Percent 10" xfId="332" xr:uid="{00000000-0005-0000-0000-00008F000000}"/>
    <cellStyle name="Percent 10 2" xfId="403" xr:uid="{00000000-0005-0000-0000-000090000000}"/>
    <cellStyle name="Percent 10 2 2" xfId="1552" xr:uid="{00000000-0005-0000-0000-00004C050000}"/>
    <cellStyle name="Percent 10 3" xfId="1553" xr:uid="{00000000-0005-0000-0000-00004D050000}"/>
    <cellStyle name="Percent 10 4" xfId="1551" xr:uid="{00000000-0005-0000-0000-00004B050000}"/>
    <cellStyle name="Percent 11" xfId="1554" xr:uid="{00000000-0005-0000-0000-00004E050000}"/>
    <cellStyle name="Percent 11 2" xfId="335" xr:uid="{00000000-0005-0000-0000-000091000000}"/>
    <cellStyle name="Percent 11 2 2" xfId="404" xr:uid="{00000000-0005-0000-0000-000092000000}"/>
    <cellStyle name="Percent 12" xfId="1555" xr:uid="{00000000-0005-0000-0000-00004F050000}"/>
    <cellStyle name="Percent 2" xfId="13" xr:uid="{C97DDF9D-AC4B-4444-B46D-AC97E694EBE8}"/>
    <cellStyle name="Percent 2 2" xfId="19" xr:uid="{AEC03529-0599-4694-BE1E-8D5055E9FEFB}"/>
    <cellStyle name="Percent 2 2 2" xfId="178" xr:uid="{2065DEB6-416B-4BDF-9EB4-16B739BC7A51}"/>
    <cellStyle name="Percent 2 2 2 2" xfId="406" xr:uid="{00000000-0005-0000-0000-000095000000}"/>
    <cellStyle name="Percent 2 2 3" xfId="337" xr:uid="{00000000-0005-0000-0000-000094000000}"/>
    <cellStyle name="Percent 2 2 4" xfId="1557" xr:uid="{00000000-0005-0000-0000-000051050000}"/>
    <cellStyle name="Percent 2 3" xfId="202" xr:uid="{E847064C-F8AE-4A45-BF1E-48D1876FB853}"/>
    <cellStyle name="Percent 2 3 2 2 2" xfId="334" xr:uid="{00000000-0005-0000-0000-000096000000}"/>
    <cellStyle name="Percent 2 3 2 2 2 2" xfId="345" xr:uid="{00000000-0005-0000-0000-000097000000}"/>
    <cellStyle name="Percent 2 3 2 2 2 3" xfId="407" xr:uid="{00000000-0005-0000-0000-000098000000}"/>
    <cellStyle name="Percent 2 4" xfId="20" xr:uid="{5D662250-5A12-4082-8655-1F47C90CED54}"/>
    <cellStyle name="Percent 2 4 2 2" xfId="342" xr:uid="{00000000-0005-0000-0000-000099000000}"/>
    <cellStyle name="Percent 2 4 2 2 2" xfId="408" xr:uid="{00000000-0005-0000-0000-00009A000000}"/>
    <cellStyle name="Percent 2 5" xfId="1556" xr:uid="{00000000-0005-0000-0000-000050050000}"/>
    <cellStyle name="Percent 2 6" xfId="331" xr:uid="{00000000-0005-0000-0000-00009B000000}"/>
    <cellStyle name="Percent 2 6 2" xfId="409" xr:uid="{00000000-0005-0000-0000-00009C000000}"/>
    <cellStyle name="Percent 3" xfId="346" xr:uid="{00000000-0005-0000-0000-00009D000000}"/>
    <cellStyle name="Percent 3 2" xfId="1559" xr:uid="{00000000-0005-0000-0000-000053050000}"/>
    <cellStyle name="Percent 3 3" xfId="1560" xr:uid="{00000000-0005-0000-0000-000054050000}"/>
    <cellStyle name="Percent 3 4" xfId="1558" xr:uid="{00000000-0005-0000-0000-000052050000}"/>
    <cellStyle name="Percent 3 5" xfId="340" xr:uid="{00000000-0005-0000-0000-00009E000000}"/>
    <cellStyle name="Percent 3 5 2" xfId="410" xr:uid="{00000000-0005-0000-0000-00009F000000}"/>
    <cellStyle name="Percent 4" xfId="1561" xr:uid="{00000000-0005-0000-0000-000055050000}"/>
    <cellStyle name="Percent 4 2" xfId="1562" xr:uid="{00000000-0005-0000-0000-000056050000}"/>
    <cellStyle name="Percent 4 2 2" xfId="1563" xr:uid="{00000000-0005-0000-0000-000057050000}"/>
    <cellStyle name="Percent 4 2 3" xfId="1564" xr:uid="{00000000-0005-0000-0000-000058050000}"/>
    <cellStyle name="Percent 4 3" xfId="1565" xr:uid="{00000000-0005-0000-0000-000059050000}"/>
    <cellStyle name="Percent 4 4" xfId="1566" xr:uid="{00000000-0005-0000-0000-00005A050000}"/>
    <cellStyle name="Percent 5" xfId="1567" xr:uid="{00000000-0005-0000-0000-00005B050000}"/>
    <cellStyle name="Percent 5 2" xfId="1568" xr:uid="{00000000-0005-0000-0000-00005C050000}"/>
    <cellStyle name="Percent 5 3" xfId="1569" xr:uid="{00000000-0005-0000-0000-00005D050000}"/>
    <cellStyle name="Percent 6" xfId="1570" xr:uid="{00000000-0005-0000-0000-00005E050000}"/>
    <cellStyle name="Percent 7" xfId="1571" xr:uid="{00000000-0005-0000-0000-00005F050000}"/>
    <cellStyle name="Percent 7 2" xfId="1572" xr:uid="{00000000-0005-0000-0000-000060050000}"/>
    <cellStyle name="Percent 7 2 2" xfId="1573" xr:uid="{00000000-0005-0000-0000-000061050000}"/>
    <cellStyle name="Percent 7 2 2 2" xfId="1574" xr:uid="{00000000-0005-0000-0000-000062050000}"/>
    <cellStyle name="Percent 7 2 2 3" xfId="1575" xr:uid="{00000000-0005-0000-0000-000063050000}"/>
    <cellStyle name="Percent 7 2 3" xfId="1576" xr:uid="{00000000-0005-0000-0000-000064050000}"/>
    <cellStyle name="Percent 7 2 4" xfId="1577" xr:uid="{00000000-0005-0000-0000-000065050000}"/>
    <cellStyle name="Percent 7 3" xfId="1578" xr:uid="{00000000-0005-0000-0000-000066050000}"/>
    <cellStyle name="Percent 7 3 2" xfId="1579" xr:uid="{00000000-0005-0000-0000-000067050000}"/>
    <cellStyle name="Percent 7 3 3" xfId="1580" xr:uid="{00000000-0005-0000-0000-000068050000}"/>
    <cellStyle name="Percent 7 4" xfId="1581" xr:uid="{00000000-0005-0000-0000-000069050000}"/>
    <cellStyle name="Percent 7 5" xfId="1582" xr:uid="{00000000-0005-0000-0000-00006A050000}"/>
    <cellStyle name="Percent 8" xfId="1583" xr:uid="{00000000-0005-0000-0000-00006B050000}"/>
    <cellStyle name="Percent 9" xfId="1584" xr:uid="{00000000-0005-0000-0000-00006C050000}"/>
    <cellStyle name="Percent 9 2" xfId="1585" xr:uid="{00000000-0005-0000-0000-00006D050000}"/>
    <cellStyle name="Percent 9 3" xfId="1586" xr:uid="{00000000-0005-0000-0000-00006E050000}"/>
    <cellStyle name="style1502363452770" xfId="82" xr:uid="{EE115E18-43C4-4F12-8C79-60CE5564024D}"/>
    <cellStyle name="style1502363452813" xfId="51" xr:uid="{3352CA28-E32D-4952-993E-47E25016381C}"/>
    <cellStyle name="style1502363452849" xfId="83" xr:uid="{10CDDEE9-B4B9-40E5-98FA-28212B5AB4FF}"/>
    <cellStyle name="style1502363452884" xfId="84" xr:uid="{ED6A6458-1756-4AB5-855C-24D5E80FC3AD}"/>
    <cellStyle name="style1502363452917" xfId="87" xr:uid="{787D1808-DA37-4F19-AF39-60D2A77FB18F}"/>
    <cellStyle name="style1502363452950" xfId="104" xr:uid="{92367E8C-FA63-4A2C-9052-86F3AF0BEB2C}"/>
    <cellStyle name="style1502363452989" xfId="105" xr:uid="{06CDF6E6-C512-44A2-B95E-5C568BDBB318}"/>
    <cellStyle name="style1502363453519" xfId="29" xr:uid="{05D81906-CCA8-4007-AF94-3B3003BEC5AE}"/>
    <cellStyle name="style1502363453707" xfId="30" xr:uid="{EBC9DA63-9326-4F64-B391-D0D4891B489E}"/>
    <cellStyle name="style1502363453752" xfId="31" xr:uid="{CE84EE20-E0DC-4672-A672-E5DE40B68AAD}"/>
    <cellStyle name="style1502363453790" xfId="33" xr:uid="{47DD49CA-6271-426F-A528-9B75BD308E87}"/>
    <cellStyle name="style1502363454189" xfId="81" xr:uid="{1907CDB6-98C0-4C6E-BEFB-F25177DA2E8C}"/>
    <cellStyle name="style1502363454306" xfId="28" xr:uid="{F36DE6DB-7221-422D-9815-D0C109229A2F}"/>
    <cellStyle name="style1502363454629" xfId="89" xr:uid="{C06078D8-58CE-4345-9A74-1CB433902F90}"/>
    <cellStyle name="style1502363454684" xfId="44" xr:uid="{FCCC64B7-6089-4902-B677-216CDB736784}"/>
    <cellStyle name="style1502363454762" xfId="90" xr:uid="{56FCF10E-7B3F-4EF8-B7C1-ADD9EB742342}"/>
    <cellStyle name="style1502363454855" xfId="94" xr:uid="{CC321F6D-FA8C-4701-97B4-A09B4F5788C6}"/>
    <cellStyle name="style1502363454966" xfId="91" xr:uid="{F78700C4-517F-447C-BE51-F5EA1D4AC21B}"/>
    <cellStyle name="style1502363455009" xfId="96" xr:uid="{A4A7DEA2-542D-44E7-9E41-E3B3FB726F99}"/>
    <cellStyle name="style1502363455343" xfId="86" xr:uid="{52351DD1-D12A-486F-9A60-CAB125BDDBE2}"/>
    <cellStyle name="style1502363455401" xfId="85" xr:uid="{C068305A-E1FC-4235-A23A-842A7C3B0DEE}"/>
    <cellStyle name="style1502363455466" xfId="93" xr:uid="{7AEB4F5A-0E48-492A-8589-9A4BA22813FD}"/>
    <cellStyle name="style1502363455495" xfId="92" xr:uid="{EC402D87-5BC0-4A79-81D6-48955484F8EA}"/>
    <cellStyle name="style1502363455554" xfId="95" xr:uid="{A67B6CC1-E2DA-4C8E-8C76-2D690E80B48F}"/>
    <cellStyle name="style1502363455582" xfId="97" xr:uid="{58BB7B25-707C-49B5-B810-9B82916B766A}"/>
    <cellStyle name="style1502363455647" xfId="107" xr:uid="{FFDC2F38-82C0-4835-83B7-1B1E1237F748}"/>
    <cellStyle name="style1502363455672" xfId="106" xr:uid="{0D7EE092-5A73-47E7-8D96-A3474608CA7B}"/>
    <cellStyle name="style1502363455766" xfId="98" xr:uid="{92F399A6-CC37-4C01-BD8C-F9358565BD7B}"/>
    <cellStyle name="style1502363455804" xfId="100" xr:uid="{EADDE7EF-84AF-498C-994E-DEFB9DCE647F}"/>
    <cellStyle name="style1502363455985" xfId="99" xr:uid="{205E84D2-6376-4538-A922-F7F46D49930B}"/>
    <cellStyle name="style1502363456389" xfId="88" xr:uid="{06BFF999-94CE-4A72-89B5-EF69C3ECD520}"/>
    <cellStyle name="style1502363456430" xfId="102" xr:uid="{A72017C6-2225-46D0-A341-DBA986CCE12B}"/>
    <cellStyle name="style1502363456470" xfId="103" xr:uid="{28B865FB-A515-4C71-9E2A-23CB7D6D4249}"/>
    <cellStyle name="style1502363456766" xfId="101" xr:uid="{D85DA50F-82F5-40EA-9A5F-65695D21157C}"/>
    <cellStyle name="style1502374599112 2" xfId="113" xr:uid="{C60C9BA6-B41B-4C72-ACA7-67CDEF3916A3}"/>
    <cellStyle name="style1502374599149 2" xfId="133" xr:uid="{33637A7A-D8D9-4283-B494-4AE6CE4F6100}"/>
    <cellStyle name="style1502374599186 2" xfId="114" xr:uid="{976AD861-F3CD-4115-9C21-B1647F53F6F7}"/>
    <cellStyle name="style1502374599227 2" xfId="116" xr:uid="{AAC05CEC-1197-4733-9088-EE9C91A95402}"/>
    <cellStyle name="style1502374599272 2" xfId="118" xr:uid="{F2E6D794-5A26-464D-9F58-E7654E5E5D33}"/>
    <cellStyle name="style1502374599712 2" xfId="120" xr:uid="{0035AD0B-2478-4971-9794-5CBB9C510C25}"/>
    <cellStyle name="style1502374600208 2" xfId="111" xr:uid="{48B90070-081F-488F-A536-E6EE2F5B30A7}"/>
    <cellStyle name="style1502374600353 2" xfId="109" xr:uid="{32F8F049-4CE4-4525-A0CD-6588942911E6}"/>
    <cellStyle name="style1502374600396 2" xfId="110" xr:uid="{95603883-8F67-4313-B8E8-05CA765EC058}"/>
    <cellStyle name="style1502374600437 2" xfId="112" xr:uid="{D58F408A-A5F1-4C25-A51B-6E1968A47D08}"/>
    <cellStyle name="style1502374600724 2" xfId="108" xr:uid="{22B9C840-CFF6-45C2-AF5E-B2467F29D02A}"/>
    <cellStyle name="style1502374600979 2" xfId="123" xr:uid="{4C51F48F-BC64-4562-B8F7-6504A7AD795E}"/>
    <cellStyle name="style1502374601052 2" xfId="128" xr:uid="{2453A0AA-0F80-47A6-9EBB-036294ACD42D}"/>
    <cellStyle name="style1502374601328 2" xfId="115" xr:uid="{D589F9BB-4661-4F4D-908F-3ADA5B741E66}"/>
    <cellStyle name="style1502374601359 2" xfId="117" xr:uid="{21CEF265-E14C-4C53-8D99-5BF4FBCB589B}"/>
    <cellStyle name="style1502374601417 2" xfId="121" xr:uid="{F4D3BE0C-CEFA-4B62-9EE6-293A270240E4}"/>
    <cellStyle name="style1502374601448 2" xfId="122" xr:uid="{D660CA80-5DF3-4DE7-9A40-24C74D593A5F}"/>
    <cellStyle name="style1502374601505 2" xfId="124" xr:uid="{94D072F4-E75B-4F26-AF1F-CDA47D55830D}"/>
    <cellStyle name="style1502374601537 2" xfId="125" xr:uid="{05023708-F7F9-44D1-9748-723DCAD5ADF1}"/>
    <cellStyle name="style1502374601590 2" xfId="131" xr:uid="{471C2C61-F48D-4F8D-95A9-221D84DEADBC}"/>
    <cellStyle name="style1502374601624 2" xfId="134" xr:uid="{AB56B250-BA9B-4180-A617-B3C8CA543627}"/>
    <cellStyle name="style1502374601654 2" xfId="135" xr:uid="{C4FDAA19-C136-4797-A8F2-BF213DEA28AC}"/>
    <cellStyle name="style1502374601732 2" xfId="126" xr:uid="{DF76DA9C-80E2-4EF9-9CAE-DFA2794F05DE}"/>
    <cellStyle name="style1502374601761 2" xfId="129" xr:uid="{10501CB7-8DCC-4FDE-9855-B701F96239BF}"/>
    <cellStyle name="style1502374601813 2" xfId="127" xr:uid="{2EEFD904-0FA2-4B8E-B01A-484F7308E61A}"/>
    <cellStyle name="style1502374602206 2" xfId="119" xr:uid="{0621DF3C-3ED4-4A8F-BE42-63B35A258FD5}"/>
    <cellStyle name="style1502374602238 2" xfId="132" xr:uid="{672D4E08-A32A-43BD-9268-F9326F1FABB8}"/>
    <cellStyle name="style1502374602469 2" xfId="130" xr:uid="{3F47B4F5-FBE0-4FAD-A400-019CD405FF0B}"/>
    <cellStyle name="style1502383791391" xfId="34" xr:uid="{0A5BC40D-275B-4BB6-B76A-7742F3BC947A}"/>
    <cellStyle name="style1502383791511" xfId="35" xr:uid="{E368EEC6-8D21-48D4-889A-7B0553C356DE}"/>
    <cellStyle name="style1502383791556" xfId="37" xr:uid="{B2A78DCE-78CD-4E91-8CC7-F4C8832C1315}"/>
    <cellStyle name="style1502383791601" xfId="39" xr:uid="{4A93C123-A55F-4E9B-8BF9-915828B2125D}"/>
    <cellStyle name="style1502383792022" xfId="41" xr:uid="{A454A8FC-D0DD-456C-9404-54F870F6BDE9}"/>
    <cellStyle name="style1502383792490" xfId="32" xr:uid="{9598A671-91AC-459F-8C81-8BFD41923552}"/>
    <cellStyle name="style1502383792658" xfId="25" xr:uid="{5393CE37-4CC7-44CA-94E3-99BD8A1DE9B4}"/>
    <cellStyle name="style1502383792690" xfId="27" xr:uid="{47AC11EA-7833-48AF-B9B6-D5527C17C511}"/>
    <cellStyle name="style1502383792727" xfId="26" xr:uid="{15AA4173-7129-44C7-953E-11D1DBEEC533}"/>
    <cellStyle name="style1502383793070" xfId="23" xr:uid="{4EE423A3-1387-40CC-B46B-B3C7E8F0448F}"/>
    <cellStyle name="style1502383793206" xfId="24" xr:uid="{ACBC43A1-DA8E-4300-BCCE-510284D1F3CF}"/>
    <cellStyle name="style1502383793471" xfId="48" xr:uid="{9BFEBC8D-8BC4-4807-BC3D-CC2D871F41E9}"/>
    <cellStyle name="style1502383793749" xfId="36" xr:uid="{C89070E6-E660-4E7E-93C5-F92B9A2DC01E}"/>
    <cellStyle name="style1502383793783" xfId="38" xr:uid="{E0F45B1F-07E6-4F93-A3A1-5C4E0385973A}"/>
    <cellStyle name="style1502383793839" xfId="42" xr:uid="{3B2D94B3-EB8E-4396-A90A-45E060EC93C9}"/>
    <cellStyle name="style1502383793864" xfId="43" xr:uid="{FD4C23E6-B48D-431F-A439-9184BEB9B1F7}"/>
    <cellStyle name="style1502383793914" xfId="47" xr:uid="{5AEBE5A4-6659-4EB6-84FF-CD622454D865}"/>
    <cellStyle name="style1502383793951" xfId="45" xr:uid="{7E0549F3-3D1C-46A4-B37D-3A92CF017372}"/>
    <cellStyle name="style1502383794037" xfId="46" xr:uid="{E522720D-E0A8-486D-8F23-E728052E66E7}"/>
    <cellStyle name="style1502383794069" xfId="52" xr:uid="{875C5634-0EA1-4471-89D4-6970FEE7C998}"/>
    <cellStyle name="style1502383794099" xfId="53" xr:uid="{3A363A61-56EE-4889-A510-45BA825432E0}"/>
    <cellStyle name="style1502383794231" xfId="49" xr:uid="{9950958C-B5CF-4432-BA1A-447B019322DF}"/>
    <cellStyle name="style1502383794524" xfId="40" xr:uid="{CD9660D9-3E3B-42DC-8FD3-016CA5C50077}"/>
    <cellStyle name="style1502383794581" xfId="50" xr:uid="{94AED468-CF3D-46FC-B0FF-F7C9D4F44AD8}"/>
    <cellStyle name="style1502442180142" xfId="60" xr:uid="{3F21A878-1046-4407-B898-C35730576D54}"/>
    <cellStyle name="style1502442180265" xfId="61" xr:uid="{2CE933CE-3336-461F-A675-6F01390B9B68}"/>
    <cellStyle name="style1502442180333" xfId="63" xr:uid="{546DB30D-FE7E-41EC-A33D-9AB3B348A454}"/>
    <cellStyle name="style1502442180406" xfId="66" xr:uid="{57AF3EE2-CB7C-49FA-9AC6-D5A15BC4DBF7}"/>
    <cellStyle name="style1502442181034" xfId="67" xr:uid="{DC0777A2-9774-49EC-96C6-6D9558AA641D}"/>
    <cellStyle name="style1502442181925" xfId="57" xr:uid="{B0290AC0-B6B7-4125-BC84-26C58B3650F1}"/>
    <cellStyle name="style1502442182166" xfId="56" xr:uid="{F67B9FD4-6546-48E8-ACA8-FDE0EC9FD6B4}"/>
    <cellStyle name="style1502442182226" xfId="58" xr:uid="{0C71C15B-A214-4606-9386-D0A6B17DF884}"/>
    <cellStyle name="style1502442182286" xfId="59" xr:uid="{9FCA9D6D-E5BB-4FF4-8962-9423FF63225E}"/>
    <cellStyle name="style1502442182746" xfId="54" xr:uid="{CCE785FD-6F29-4BEB-A863-C026212BE606}"/>
    <cellStyle name="style1502442182918" xfId="55" xr:uid="{6E770310-4093-4E30-9F24-85C9B9442848}"/>
    <cellStyle name="style1502442183342" xfId="75" xr:uid="{1122F81A-26FD-4284-AA1A-C71FCD4F0F6C}"/>
    <cellStyle name="style1502442183701" xfId="62" xr:uid="{90D8FCA7-809B-48F2-B5F7-35E97317055F}"/>
    <cellStyle name="style1502442183761" xfId="64" xr:uid="{A4FD7F4B-C800-400F-A05A-897CA3813D9A}"/>
    <cellStyle name="style1502442183853" xfId="68" xr:uid="{6DDA074A-DC3E-4B66-A581-A9F9AA4D0A16}"/>
    <cellStyle name="style1502442183895" xfId="69" xr:uid="{883A7A1F-8A0A-48A3-A4B3-334F18885790}"/>
    <cellStyle name="style1502442183974" xfId="77" xr:uid="{ADBE27D2-3E28-445C-95A4-D6A4C451FA8A}"/>
    <cellStyle name="style1502442184023" xfId="71" xr:uid="{53D4BE63-C1A3-434A-B2F0-334173C24152}"/>
    <cellStyle name="style1502442184091" xfId="70" xr:uid="{E3B5BA8B-52A1-43CE-9C4F-AE63781E7B44}"/>
    <cellStyle name="style1502442184135" xfId="79" xr:uid="{32768F26-C435-47EE-99AF-CBE501AEC372}"/>
    <cellStyle name="style1502442184179" xfId="80" xr:uid="{103E9A31-11B8-44C1-A81B-CFED7EABEB3B}"/>
    <cellStyle name="style1502442184270" xfId="73" xr:uid="{F6BAACD0-8E8C-438A-989D-3BC4405D879B}"/>
    <cellStyle name="style1502442184301" xfId="74" xr:uid="{F1311C9A-A3C8-4C6C-8CD9-FC5DBD31D448}"/>
    <cellStyle name="style1502442184463" xfId="65" xr:uid="{3CE597A4-DE22-4B88-9E38-1A39CF473CD1}"/>
    <cellStyle name="style1502442184506" xfId="78" xr:uid="{1B0A9770-171C-4F6C-8F1A-00B93A144BEE}"/>
    <cellStyle name="style1502442184583" xfId="72" xr:uid="{2DD22DFA-BFC5-4AE0-A814-98FB51595209}"/>
    <cellStyle name="style1502442185016" xfId="76" xr:uid="{4F53214A-F48E-49F9-A245-9F460CD45150}"/>
    <cellStyle name="style1502543096948" xfId="195" xr:uid="{08210722-82BA-46AC-B1F9-DB4B8261245D}"/>
    <cellStyle name="style1502543096986" xfId="196" xr:uid="{FDBF94FC-F1AC-4313-A3CB-FCB2A2316817}"/>
    <cellStyle name="style1502543096986 3" xfId="198" xr:uid="{23AF155F-D61E-4602-BE4B-ABAA16E445FC}"/>
    <cellStyle name="style1502543097025" xfId="197" xr:uid="{B20A9AD7-43D3-4F81-9870-F5772E4578C4}"/>
    <cellStyle name="style1502543097025 3" xfId="199" xr:uid="{2FA521D1-881B-4FD5-818E-23C3E8331F3C}"/>
    <cellStyle name="style1502570326951" xfId="182" xr:uid="{BFDE8A0C-9E1B-4696-A184-AD1CF486C5FF}"/>
    <cellStyle name="style1502570327008" xfId="191" xr:uid="{89FD648F-2168-46C6-AA76-422907844A35}"/>
    <cellStyle name="style1502570327049" xfId="183" xr:uid="{5A6F3473-3193-45FC-8538-926B2C34B34A}"/>
    <cellStyle name="style1502570327087" xfId="185" xr:uid="{2BCA7DB9-4884-4EC6-ADFC-003A50B0E39F}"/>
    <cellStyle name="style1502570327123" xfId="187" xr:uid="{F9E26906-50A3-48C3-B923-2B7DBBE56B0E}"/>
    <cellStyle name="style1502570327524" xfId="188" xr:uid="{A08798DA-C2CB-46AA-BF63-54F7977C8EB3}"/>
    <cellStyle name="style1502570328282" xfId="181" xr:uid="{980636BD-CC01-4B34-9D2D-BA36DEC05219}"/>
    <cellStyle name="style1502570328622" xfId="180" xr:uid="{BADB4C3D-10C5-4617-9AAC-784DDC1113F6}"/>
    <cellStyle name="style1502570328732" xfId="184" xr:uid="{44B6F405-B14C-4164-8EB3-1B969548E657}"/>
    <cellStyle name="style1502570328765" xfId="186" xr:uid="{1FEE689B-ADC8-4BA0-A75F-F369EDEA38B7}"/>
    <cellStyle name="style1502570328825" xfId="189" xr:uid="{7AFF3B8D-BADC-46CF-8D90-3F739E145E5A}"/>
    <cellStyle name="style1502570328850" xfId="190" xr:uid="{7726A890-7249-4A06-933C-6C9ACF15372F}"/>
    <cellStyle name="style1502570328912" xfId="192" xr:uid="{83EB3324-5CD5-45A1-865C-306FD064EF95}"/>
    <cellStyle name="style1502570328951" xfId="193" xr:uid="{8CFBC3B9-14A7-48F0-BD0A-01B4A68CC822}"/>
    <cellStyle name="style1507814628480" xfId="224" xr:uid="{29AD3568-7EDC-4C26-AA11-147F85E20BE9}"/>
    <cellStyle name="style1507814628579" xfId="225" xr:uid="{D5258A51-7D4C-488C-AE05-FF686D8D069E}"/>
    <cellStyle name="style1507814631209" xfId="221" xr:uid="{2BA1F86B-8A9C-445D-A411-5B149A37C853}"/>
    <cellStyle name="style1507814631255" xfId="222" xr:uid="{CA4C56A0-58B0-4648-B3AC-49555CFEC33F}"/>
    <cellStyle name="style1507814631526" xfId="228" xr:uid="{EDEEBF10-54D5-4517-81AF-304367ADAF35}"/>
    <cellStyle name="style1507814631570" xfId="223" xr:uid="{AB827218-5B01-44E8-AB2D-80581DD01A6C}"/>
    <cellStyle name="style1507814631615" xfId="226" xr:uid="{879ACE62-7235-4630-9111-950048FA30DD}"/>
    <cellStyle name="style1507814631666" xfId="227" xr:uid="{75C40AB4-A903-4EE9-B00A-C360642D5752}"/>
    <cellStyle name="style1507814631952" xfId="229" xr:uid="{D7EE0410-DFD1-4859-81A1-2D32AC95FEBC}"/>
    <cellStyle name="style1510221902825" xfId="213" xr:uid="{8F04C2BE-ED48-40D5-BCC3-E0EA1B5B6ED9}"/>
    <cellStyle name="style1510221906457" xfId="212" xr:uid="{45096F26-92B6-40D6-A895-D5CFACA19864}"/>
    <cellStyle name="style1510221906639" xfId="211" xr:uid="{B817520B-6676-4B0B-963A-3A9811326E47}"/>
    <cellStyle name="style1510221906732" xfId="210" xr:uid="{AC46167C-8EDF-4B16-A76C-8CA49D5CCC06}"/>
    <cellStyle name="style1510221907228" xfId="215" xr:uid="{1A083FC7-7A4B-46A6-899E-8E39658FFD9E}"/>
    <cellStyle name="style1510221907345" xfId="214" xr:uid="{BAEC3888-1E6D-4DFE-8ABA-6020C4143561}"/>
    <cellStyle name="style1510221907431" xfId="216" xr:uid="{ABBB8AF7-73FE-4320-B34E-C380AA145DBE}"/>
    <cellStyle name="style1510221907623" xfId="217" xr:uid="{F330905B-6EB3-4520-A4C6-C424F233CCEC}"/>
    <cellStyle name="style1510221907717" xfId="218" xr:uid="{D7394527-B1FA-4CC9-94ED-D4F40F66DDA2}"/>
    <cellStyle name="style1510221908514" xfId="15" xr:uid="{EFEB8C8D-4835-4F59-ACCC-7665D1743C39}"/>
    <cellStyle name="style1510221908514 2" xfId="208" xr:uid="{E0AC2DC2-7A46-4E1E-BBA8-50AF63C55461}"/>
    <cellStyle name="style1510221908686" xfId="209" xr:uid="{78CFA5AF-67A8-49E6-B243-774828732BF9}"/>
    <cellStyle name="style1548346530436" xfId="167" xr:uid="{4C33527B-30EE-460B-A99C-039CB346AD79}"/>
    <cellStyle name="style1548346530467" xfId="168" xr:uid="{FAC9C785-BA78-41FA-90F4-B06D1EF67768}"/>
    <cellStyle name="style1548346530528" xfId="169" xr:uid="{31EF1141-0A78-490F-A7C2-41A897C8290C}"/>
    <cellStyle name="style1548346530567" xfId="170" xr:uid="{3BAA8535-1213-4326-A6AE-58B547F922AC}"/>
    <cellStyle name="style1548346530605" xfId="171" xr:uid="{F7EBE5A5-B8B8-4785-B54E-E7D5DC3DB5BE}"/>
    <cellStyle name="style1548346530654" xfId="172" xr:uid="{7F083077-7F7B-4334-A1DE-F4B3DF6A583D}"/>
    <cellStyle name="style1548346531063" xfId="173" xr:uid="{75A7119E-9920-4AA4-BF3F-66BD7817CCC3}"/>
    <cellStyle name="style1548346531089" xfId="174" xr:uid="{87E782CA-0877-45BA-B37D-BB06CDAE1E62}"/>
    <cellStyle name="style1548346531118" xfId="175" xr:uid="{5C081EDE-68D9-487E-906E-1243EF9DF8F1}"/>
    <cellStyle name="style1548346531146" xfId="176" xr:uid="{BB4EDCB3-D4E4-47C4-A041-ABE8159A73F2}"/>
    <cellStyle name="style1548346531171" xfId="177" xr:uid="{401FB0DC-E1FF-420F-B80A-511A041EEF1F}"/>
    <cellStyle name="style1548425039659" xfId="136" xr:uid="{301A3D8B-1AA6-4B08-B12C-CC5B846505AF}"/>
    <cellStyle name="style1548425040032" xfId="162" xr:uid="{97D5D2DD-1794-4979-90D8-EF5427565ED9}"/>
    <cellStyle name="style1548425040069" xfId="149" xr:uid="{D542B694-BBC0-4219-B54F-4BEE4FEDE677}"/>
    <cellStyle name="style1548425040105" xfId="164" xr:uid="{9F1C0D40-5E17-4D91-A6CE-15C48DAAB4EB}"/>
    <cellStyle name="style1548425040140" xfId="150" xr:uid="{FE1CD9BB-AA9D-4A5B-AE2D-857D0535BA1D}"/>
    <cellStyle name="style1548425040223" xfId="151" xr:uid="{0BCC3CE8-6377-4F53-A8A1-96DC8B61A73B}"/>
    <cellStyle name="style1548425040690" xfId="140" xr:uid="{18CCDD3E-31D0-482A-B10B-F90398FD0B26}"/>
    <cellStyle name="style1548425040767" xfId="141" xr:uid="{D13894C0-8405-4C2C-8D23-D22BF6B0AED0}"/>
    <cellStyle name="style1548425040920" xfId="145" xr:uid="{0BC15D71-59D8-48CF-8BA1-830A01A4D68F}"/>
    <cellStyle name="style1548425041000" xfId="146" xr:uid="{946FBAF2-6D8D-444B-86C8-555DF9A62F7C}"/>
    <cellStyle name="style1548425041209" xfId="137" xr:uid="{751D2A2E-E555-4DE0-9617-FC7606057D37}"/>
    <cellStyle name="style1548425041246" xfId="138" xr:uid="{4D021295-0102-4B49-B040-99C09202C1B7}"/>
    <cellStyle name="style1548425041292" xfId="139" xr:uid="{AD333FC1-E374-42B1-B07C-0077172D190C}"/>
    <cellStyle name="style1548425041329" xfId="142" xr:uid="{E9E69114-B423-4595-8A92-42B9D423F1AA}"/>
    <cellStyle name="style1548425041370" xfId="143" xr:uid="{121A679C-CD9A-4DD3-B87B-8F04F31B80B3}"/>
    <cellStyle name="style1548425041420" xfId="144" xr:uid="{87CD0F9F-BDF8-4A0C-A811-C45F6A453008}"/>
    <cellStyle name="style1548425041452" xfId="157" xr:uid="{CF2CE0E2-6F67-47BF-A5C2-AE76291A0D8F}"/>
    <cellStyle name="style1548425041511" xfId="152" xr:uid="{C13F0BDA-9AA5-4464-9EF3-4DC1279D97CB}"/>
    <cellStyle name="style1548425041561" xfId="147" xr:uid="{4FE481B5-7F4F-4202-81C2-3E0245BB0FD6}"/>
    <cellStyle name="style1548425041642" xfId="153" xr:uid="{DC051F68-B6F5-4E54-AA69-7E7BC209AFD7}"/>
    <cellStyle name="style1548425041685" xfId="148" xr:uid="{E7B3C5BC-7E22-4C5E-AFFA-4AE31BA99BB3}"/>
    <cellStyle name="style1548425041725" xfId="154" xr:uid="{54C4BBC9-809B-4A87-AD5E-6701B9E8BB1A}"/>
    <cellStyle name="style1548425041767" xfId="161" xr:uid="{49D485D3-D038-4308-815C-0751E5F78DAF}"/>
    <cellStyle name="style1548425041803" xfId="158" xr:uid="{32CB27C9-2D7B-4C99-AFA2-D41E8805C235}"/>
    <cellStyle name="style1548425041851" xfId="163" xr:uid="{7D8BDD43-4D8A-4ADC-9618-D9D8F4919BBE}"/>
    <cellStyle name="style1548425041886" xfId="155" xr:uid="{BC7F34A2-A607-474D-82B6-493732B27B5D}"/>
    <cellStyle name="style1548425041935" xfId="156" xr:uid="{CDC15058-62D9-4902-A47E-69284D8C5F75}"/>
    <cellStyle name="style1548425041985" xfId="159" xr:uid="{A4AB3BFF-9A15-454D-969E-D2ACA69B10EA}"/>
    <cellStyle name="style1548425042031" xfId="160" xr:uid="{15BBF100-ACDC-451E-955C-760D1F51F5EA}"/>
    <cellStyle name="style1548425042068" xfId="165" xr:uid="{50CB7940-0A8B-4FCB-93BA-23E129E0AFF6}"/>
    <cellStyle name="style1548425042097" xfId="166" xr:uid="{B23DC232-54FB-49F6-A1F3-31AA7B0F1E79}"/>
    <cellStyle name="Title" xfId="231" builtinId="15" customBuiltin="1"/>
    <cellStyle name="Title 2" xfId="1587" xr:uid="{00000000-0005-0000-0000-00006F050000}"/>
    <cellStyle name="Total" xfId="246" builtinId="25" customBuiltin="1"/>
    <cellStyle name="Total 2" xfId="1588" xr:uid="{00000000-0005-0000-0000-000070050000}"/>
    <cellStyle name="ts97" xfId="355" xr:uid="{00000000-0005-0000-0000-0000A2000000}"/>
    <cellStyle name="ts97 2" xfId="411" xr:uid="{00000000-0005-0000-0000-0000A3000000}"/>
    <cellStyle name="Warning Text" xfId="243" builtinId="11" customBuiltin="1"/>
    <cellStyle name="Warning Text 2" xfId="1589" xr:uid="{00000000-0005-0000-0000-000071050000}"/>
  </cellStyles>
  <dxfs count="0"/>
  <tableStyles count="0" defaultTableStyle="TableStyleMedium2" defaultPivotStyle="PivotStyleLight16"/>
  <colors>
    <mruColors>
      <color rgb="FFEFF2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5857875</xdr:colOff>
      <xdr:row>0</xdr:row>
      <xdr:rowOff>152400</xdr:rowOff>
    </xdr:from>
    <xdr:to>
      <xdr:col>5</xdr:col>
      <xdr:colOff>170330</xdr:colOff>
      <xdr:row>5</xdr:row>
      <xdr:rowOff>152400</xdr:rowOff>
    </xdr:to>
    <xdr:pic>
      <xdr:nvPicPr>
        <xdr:cNvPr id="2" name="Picture 1">
          <a:extLst>
            <a:ext uri="{FF2B5EF4-FFF2-40B4-BE49-F238E27FC236}">
              <a16:creationId xmlns:a16="http://schemas.microsoft.com/office/drawing/2014/main" id="{962A5B13-8244-4351-9032-BD29C6B63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7975" y="152400"/>
          <a:ext cx="2717427"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feesudb\stfdir\output\roee_c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e_c01"/>
      <sheetName val="Contents"/>
      <sheetName val="Chapter 7 - Charts"/>
      <sheetName val="Chapter 5 - Charts"/>
      <sheetName val="Chapter 3 - Charts"/>
      <sheetName val="Chapter 4 - Charts"/>
      <sheetName val="Chapter 2 - Charts"/>
      <sheetName val="Chapter_7_-_Charts"/>
      <sheetName val="Chapter_5_-_Charts"/>
      <sheetName val="Chapter_3_-_Charts"/>
      <sheetName val="Chapter_4_-_Charts"/>
      <sheetName val="Chapter_2_-_Charts"/>
      <sheetName val="Chapter_7_-_Charts1"/>
      <sheetName val="Chapter_5_-_Charts1"/>
      <sheetName val="Chapter_3_-_Charts1"/>
      <sheetName val="Chapter_4_-_Charts1"/>
      <sheetName val="Chapter_2_-_Charts1"/>
      <sheetName val="Chapter_7_-_Charts2"/>
      <sheetName val="Chapter_5_-_Charts2"/>
      <sheetName val="Chapter_3_-_Charts2"/>
      <sheetName val="Chapter_4_-_Charts2"/>
      <sheetName val="Chapter_2_-_Charts2"/>
      <sheetName val="Chapter_7_-_Charts3"/>
      <sheetName val="Chapter_5_-_Charts3"/>
      <sheetName val="Chapter_3_-_Charts3"/>
      <sheetName val="Chapter_4_-_Charts3"/>
      <sheetName val="Chapter_2_-_Charts3"/>
    </sheetNames>
    <sheetDataSet>
      <sheetData sheetId="0" refreshError="1"/>
      <sheetData sheetId="1" refreshError="1"/>
      <sheetData sheetId="2" refreshError="1">
        <row r="25">
          <cell r="D25" t="str">
            <v>Chart 7.1.   Regional economic activity rates, 1971-2010</v>
          </cell>
        </row>
        <row r="26">
          <cell r="D26" t="str">
            <v>All Regions</v>
          </cell>
        </row>
        <row r="27">
          <cell r="D27" t="str">
            <v>Total Employment</v>
          </cell>
        </row>
        <row r="67">
          <cell r="D67" t="str">
            <v>Chart 7.2.   Regional unemployment rates, 1971-2010</v>
          </cell>
        </row>
        <row r="68">
          <cell r="D68" t="str">
            <v>All Regions</v>
          </cell>
        </row>
        <row r="69">
          <cell r="D69" t="str">
            <v>Total Employment</v>
          </cell>
        </row>
        <row r="366">
          <cell r="D366" t="str">
            <v>Chart 7.6.b. (a)   Employment Levels by Broad Industrial Sector</v>
          </cell>
        </row>
        <row r="367">
          <cell r="D367" t="str">
            <v>East</v>
          </cell>
        </row>
        <row r="368">
          <cell r="D368" t="str">
            <v>Total Employment</v>
          </cell>
        </row>
        <row r="410">
          <cell r="D410" t="str">
            <v>Chart 7.7.b. (a)   Employment Levels by Broad Industrial Sector</v>
          </cell>
        </row>
        <row r="411">
          <cell r="D411" t="str">
            <v>North West</v>
          </cell>
        </row>
        <row r="412">
          <cell r="D412" t="str">
            <v>Total Employment</v>
          </cell>
        </row>
        <row r="454">
          <cell r="D454" t="str">
            <v>Chart 7.5.b. (b)   Employment Growth by Broad Industrial Sector</v>
          </cell>
        </row>
        <row r="455">
          <cell r="D455" t="str">
            <v>London</v>
          </cell>
        </row>
        <row r="456">
          <cell r="D456" t="str">
            <v>Total Employment</v>
          </cell>
        </row>
        <row r="499">
          <cell r="D499" t="str">
            <v>Chart 7.6.b. (b)   Employment Growth by Broad Industrial Sector</v>
          </cell>
        </row>
        <row r="500">
          <cell r="D500" t="str">
            <v>East</v>
          </cell>
        </row>
        <row r="501">
          <cell r="D501" t="str">
            <v>Total Employment</v>
          </cell>
        </row>
        <row r="543">
          <cell r="D543" t="str">
            <v>Chart 7.7.b. (b)   Employment Growth by Broad Industrial Sector</v>
          </cell>
        </row>
        <row r="544">
          <cell r="D544" t="str">
            <v>North West</v>
          </cell>
        </row>
        <row r="545">
          <cell r="D545" t="str">
            <v>Total Employment</v>
          </cell>
        </row>
        <row r="843">
          <cell r="D843" t="str">
            <v xml:space="preserve">Chart 7.10.a  Employment profiles by gender in the 'Distribution &amp; Transport, etc.' sector. </v>
          </cell>
        </row>
        <row r="844">
          <cell r="D844" t="str">
            <v>South West</v>
          </cell>
        </row>
        <row r="845">
          <cell r="D845" t="str">
            <v>Males</v>
          </cell>
        </row>
        <row r="886">
          <cell r="D886" t="str">
            <v xml:space="preserve">Chart 7.10.b  Employment profiles by gender in the 'Distribution &amp; Transport, etc.' sector. </v>
          </cell>
        </row>
        <row r="887">
          <cell r="D887" t="str">
            <v>South West</v>
          </cell>
        </row>
        <row r="888">
          <cell r="D888" t="str">
            <v>Females</v>
          </cell>
        </row>
        <row r="931">
          <cell r="D931" t="str">
            <v>Chart 7.11.a  Changing Occupational Profile of employment in Banking &amp; Business Services</v>
          </cell>
        </row>
        <row r="932">
          <cell r="D932" t="str">
            <v>London</v>
          </cell>
        </row>
        <row r="976">
          <cell r="D976" t="str">
            <v>Chart 7.11.b  Changing Occupational Profile of employment in Banking &amp; Business Services</v>
          </cell>
        </row>
        <row r="977">
          <cell r="D977" t="str">
            <v>Yorkshire &amp; the Humber</v>
          </cell>
        </row>
        <row r="1021">
          <cell r="D1021" t="str">
            <v>Chart 7.12.a.  Changing occupational profile of employment in Engineering</v>
          </cell>
        </row>
        <row r="1022">
          <cell r="D1022" t="str">
            <v>South East</v>
          </cell>
        </row>
        <row r="1065">
          <cell r="D1065" t="str">
            <v>Chart 7.12.b.  Changing occupational profile of employment in Engineering</v>
          </cell>
        </row>
        <row r="1066">
          <cell r="D1066" t="str">
            <v>West Midlands</v>
          </cell>
        </row>
        <row r="1110">
          <cell r="D1110" t="str">
            <v>Chart 7.12.c.  Changing occupational profile of employment in Engineering</v>
          </cell>
        </row>
        <row r="1111">
          <cell r="D1111" t="str">
            <v>Wales</v>
          </cell>
        </row>
      </sheetData>
      <sheetData sheetId="3" refreshError="1">
        <row r="25">
          <cell r="D25" t="str">
            <v>Chart 5.1.  Qualification Structure, 1979-1998 [% of total employment]</v>
          </cell>
        </row>
        <row r="26">
          <cell r="D26" t="str">
            <v>United Kingdom</v>
          </cell>
        </row>
        <row r="27">
          <cell r="D27" t="str">
            <v>Total Employment</v>
          </cell>
        </row>
        <row r="62">
          <cell r="D62" t="str">
            <v>Source: Labour Force Survey</v>
          </cell>
        </row>
        <row r="71">
          <cell r="D71" t="str">
            <v>Chart 5.2. (a)  Change in Employment Shares, 1979 - 1998 [% of total employment]</v>
          </cell>
        </row>
        <row r="72">
          <cell r="D72" t="str">
            <v>United Kingdom</v>
          </cell>
        </row>
        <row r="73">
          <cell r="D73" t="str">
            <v>Total Employment</v>
          </cell>
        </row>
        <row r="75">
          <cell r="AJ75">
            <v>2531.5990000000002</v>
          </cell>
          <cell r="AK75">
            <v>4287.2929999999997</v>
          </cell>
        </row>
        <row r="76">
          <cell r="AJ76">
            <v>1804.5730000000001</v>
          </cell>
          <cell r="AK76">
            <v>2817.6059999999998</v>
          </cell>
        </row>
        <row r="77">
          <cell r="AJ77">
            <v>1520.395</v>
          </cell>
          <cell r="AK77">
            <v>2662.07</v>
          </cell>
        </row>
        <row r="78">
          <cell r="AJ78">
            <v>4189.2690000000002</v>
          </cell>
          <cell r="AK78">
            <v>3973.6420000000007</v>
          </cell>
        </row>
        <row r="79">
          <cell r="AJ79">
            <v>4706.652</v>
          </cell>
          <cell r="AK79">
            <v>3247.0230000000001</v>
          </cell>
        </row>
        <row r="80">
          <cell r="AJ80">
            <v>1555.508</v>
          </cell>
          <cell r="AK80">
            <v>2827.058</v>
          </cell>
        </row>
        <row r="81">
          <cell r="AJ81">
            <v>999.12599999999998</v>
          </cell>
          <cell r="AK81">
            <v>1782.453</v>
          </cell>
        </row>
        <row r="82">
          <cell r="AJ82">
            <v>3585.4629999999997</v>
          </cell>
          <cell r="AK82">
            <v>2524.634</v>
          </cell>
        </row>
        <row r="83">
          <cell r="AJ83">
            <v>2810.288</v>
          </cell>
          <cell r="AK83">
            <v>2123.3029999999999</v>
          </cell>
        </row>
        <row r="84">
          <cell r="AJ84">
            <v>0</v>
          </cell>
          <cell r="AK84">
            <v>115.41700000000002</v>
          </cell>
        </row>
        <row r="85">
          <cell r="AJ85">
            <v>23702.873</v>
          </cell>
          <cell r="AK85">
            <v>26360.499000000003</v>
          </cell>
        </row>
        <row r="108">
          <cell r="D108" t="str">
            <v>Source: Labour Force Survey</v>
          </cell>
        </row>
        <row r="118">
          <cell r="D118" t="str">
            <v>Chart 5.2. (b)  Change in Employment Shares, 1983 - 1998 [% of total employment]</v>
          </cell>
        </row>
        <row r="119">
          <cell r="D119" t="str">
            <v>United Kingdom</v>
          </cell>
        </row>
        <row r="120">
          <cell r="D120" t="str">
            <v>Total Employment</v>
          </cell>
        </row>
        <row r="530">
          <cell r="D530" t="str">
            <v>Chart 5.3.  Change in Employment by Qualification, 1983 - 1998</v>
          </cell>
        </row>
        <row r="531">
          <cell r="D531" t="str">
            <v>United Kingdom</v>
          </cell>
        </row>
        <row r="532">
          <cell r="D532" t="str">
            <v>Total Employment</v>
          </cell>
        </row>
        <row r="567">
          <cell r="D567" t="str">
            <v>Source: Labour Force Survey</v>
          </cell>
        </row>
      </sheetData>
      <sheetData sheetId="4" refreshError="1">
        <row r="118">
          <cell r="D118" t="str">
            <v>Chart 3.4.  Change in Employment Structure, 1981-2010</v>
          </cell>
        </row>
        <row r="119">
          <cell r="D119" t="str">
            <v>United Kingdom</v>
          </cell>
        </row>
        <row r="120">
          <cell r="D120" t="str">
            <v>Total Employment</v>
          </cell>
        </row>
        <row r="599">
          <cell r="D599" t="str">
            <v>Chart 3.4.  Change in Employmend Broad by sector, 1981 - 2010</v>
          </cell>
        </row>
      </sheetData>
      <sheetData sheetId="5" refreshError="1">
        <row r="25">
          <cell r="D25" t="str">
            <v>Chart 4.2.(a)  Occupational Change, 1999-2010</v>
          </cell>
        </row>
        <row r="26">
          <cell r="D26" t="str">
            <v>United Kingdom</v>
          </cell>
        </row>
        <row r="27">
          <cell r="D27" t="str">
            <v>Total Employment</v>
          </cell>
        </row>
        <row r="62">
          <cell r="D62" t="str">
            <v>Source: CE/IER estimates, F92F9 Forecast</v>
          </cell>
        </row>
        <row r="71">
          <cell r="D71" t="str">
            <v>Chart 4.3.(a)  Occupational Change, 1999-2010</v>
          </cell>
        </row>
        <row r="72">
          <cell r="D72" t="str">
            <v>United Kingdom</v>
          </cell>
        </row>
        <row r="73">
          <cell r="D73" t="str">
            <v>Male Employment</v>
          </cell>
        </row>
        <row r="108">
          <cell r="D108" t="str">
            <v>Source: CE/IER estimates, F92F9 Forecast</v>
          </cell>
        </row>
        <row r="118">
          <cell r="D118" t="str">
            <v>Chart 4.4.(a)  Occupational Change, 1999-2010</v>
          </cell>
        </row>
        <row r="119">
          <cell r="D119" t="str">
            <v>United Kingdom</v>
          </cell>
        </row>
        <row r="120">
          <cell r="D120" t="str">
            <v>Female Employment</v>
          </cell>
        </row>
        <row r="155">
          <cell r="D155" t="str">
            <v>Source: CE/IER estimates, F92F9 Forecast</v>
          </cell>
        </row>
        <row r="165">
          <cell r="D165" t="str">
            <v>Chart 4.2.(b)  Occupational Change by Status, 1999-2010</v>
          </cell>
        </row>
        <row r="166">
          <cell r="D166" t="str">
            <v>United Kingdom</v>
          </cell>
        </row>
        <row r="167">
          <cell r="D167" t="str">
            <v>Total Employment</v>
          </cell>
        </row>
        <row r="209">
          <cell r="D209" t="str">
            <v>Source: CE/IER estimates, F92F9 Forecast</v>
          </cell>
        </row>
        <row r="216">
          <cell r="D216" t="str">
            <v>Chart 4.3.(b)  Occupational Change by Status, 1999-2010</v>
          </cell>
        </row>
        <row r="217">
          <cell r="D217" t="str">
            <v>United Kingdom</v>
          </cell>
        </row>
        <row r="218">
          <cell r="D218" t="str">
            <v>Male Employment</v>
          </cell>
        </row>
        <row r="260">
          <cell r="D260" t="str">
            <v>Source: CE/IER estimates, F92F9 Forecast</v>
          </cell>
        </row>
        <row r="267">
          <cell r="D267" t="str">
            <v>Chart 4.4.(b)  Occupational Change by Status, 1999-2010</v>
          </cell>
        </row>
        <row r="268">
          <cell r="D268" t="str">
            <v>United Kingdom</v>
          </cell>
        </row>
        <row r="269">
          <cell r="D269" t="str">
            <v>Female Employment</v>
          </cell>
        </row>
        <row r="311">
          <cell r="D311" t="str">
            <v>Source: CE/IER estimates, F92F9 Forecast</v>
          </cell>
        </row>
      </sheetData>
      <sheetData sheetId="6" refreshError="1">
        <row r="71">
          <cell r="D71" t="str">
            <v>Chart 2.2.  Growth in  Unemployment, Employment &amp; Labour Force, 1999-2010</v>
          </cell>
        </row>
        <row r="72">
          <cell r="D72" t="str">
            <v>United Kingdom</v>
          </cell>
        </row>
        <row r="73">
          <cell r="D73" t="str">
            <v>Total Employment</v>
          </cell>
        </row>
        <row r="108">
          <cell r="D108" t="str">
            <v>Source: CE/IER estimates, F02F9 Forecast</v>
          </cell>
        </row>
      </sheetData>
      <sheetData sheetId="7">
        <row r="25">
          <cell r="D25" t="str">
            <v>Chart 7.1.   Regional economic activity rates, 1971-2010</v>
          </cell>
        </row>
      </sheetData>
      <sheetData sheetId="8">
        <row r="25">
          <cell r="D25" t="str">
            <v>Chart 5.1.  Qualification Structure, 1979-1998 [% of total employment]</v>
          </cell>
        </row>
      </sheetData>
      <sheetData sheetId="9">
        <row r="118">
          <cell r="D118" t="str">
            <v>Chart 3.4.  Change in Employment Structure, 1981-2010</v>
          </cell>
        </row>
      </sheetData>
      <sheetData sheetId="10">
        <row r="25">
          <cell r="D25" t="str">
            <v>Chart 4.2.(a)  Occupational Change, 1999-2010</v>
          </cell>
        </row>
      </sheetData>
      <sheetData sheetId="11">
        <row r="71">
          <cell r="D71" t="str">
            <v>Chart 2.2.  Growth in  Unemployment, Employment &amp; Labour Force, 1999-2010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ineeringuk.com/research/dat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thedataservice.org.uk/datadictionary/"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170A-B9F4-4111-A9AC-741C97759E2E}">
  <dimension ref="A7:B39"/>
  <sheetViews>
    <sheetView showGridLines="0" tabSelected="1" topLeftCell="A4" zoomScale="85" zoomScaleNormal="85" workbookViewId="0"/>
  </sheetViews>
  <sheetFormatPr defaultColWidth="9.140625" defaultRowHeight="15" x14ac:dyDescent="0.25"/>
  <cols>
    <col min="1" max="1" width="12" style="5" customWidth="1"/>
    <col min="2" max="2" width="98.85546875" style="5" customWidth="1"/>
    <col min="3" max="16384" width="9.140625" style="5"/>
  </cols>
  <sheetData>
    <row r="7" spans="1:2" ht="21" x14ac:dyDescent="0.25">
      <c r="A7" s="424" t="s">
        <v>3</v>
      </c>
    </row>
    <row r="8" spans="1:2" s="2" customFormat="1" ht="96.75" customHeight="1" x14ac:dyDescent="0.25">
      <c r="A8" s="502" t="s">
        <v>396</v>
      </c>
      <c r="B8" s="502"/>
    </row>
    <row r="9" spans="1:2" s="2" customFormat="1" ht="15" customHeight="1" x14ac:dyDescent="0.25">
      <c r="A9" s="503" t="s">
        <v>395</v>
      </c>
      <c r="B9" s="503"/>
    </row>
    <row r="12" spans="1:2" s="2" customFormat="1" ht="18.75" x14ac:dyDescent="0.25">
      <c r="A12" s="1" t="s">
        <v>0</v>
      </c>
      <c r="B12" s="1" t="s">
        <v>1</v>
      </c>
    </row>
    <row r="13" spans="1:2" s="2" customFormat="1" x14ac:dyDescent="0.25"/>
    <row r="14" spans="1:2" s="3" customFormat="1" ht="15.75" x14ac:dyDescent="0.25">
      <c r="A14" s="3" t="s">
        <v>2</v>
      </c>
      <c r="B14" s="3" t="s">
        <v>3</v>
      </c>
    </row>
    <row r="15" spans="1:2" x14ac:dyDescent="0.25">
      <c r="A15" s="6">
        <v>5.0999999999999996</v>
      </c>
      <c r="B15" s="478" t="s">
        <v>458</v>
      </c>
    </row>
    <row r="16" spans="1:2" x14ac:dyDescent="0.25">
      <c r="A16" s="4">
        <v>5.2</v>
      </c>
      <c r="B16" t="s">
        <v>4</v>
      </c>
    </row>
    <row r="17" spans="1:2" x14ac:dyDescent="0.25">
      <c r="A17" s="6">
        <v>5.3</v>
      </c>
      <c r="B17" t="s">
        <v>5</v>
      </c>
    </row>
    <row r="18" spans="1:2" x14ac:dyDescent="0.25">
      <c r="A18" s="6">
        <v>5.4</v>
      </c>
      <c r="B18" t="s">
        <v>459</v>
      </c>
    </row>
    <row r="19" spans="1:2" x14ac:dyDescent="0.25">
      <c r="A19" s="6">
        <v>5.5</v>
      </c>
      <c r="B19" t="s">
        <v>460</v>
      </c>
    </row>
    <row r="20" spans="1:2" x14ac:dyDescent="0.25">
      <c r="A20" s="6">
        <v>5.6</v>
      </c>
      <c r="B20" t="s">
        <v>461</v>
      </c>
    </row>
    <row r="21" spans="1:2" x14ac:dyDescent="0.25">
      <c r="A21" s="6">
        <v>5.7</v>
      </c>
      <c r="B21" t="s">
        <v>462</v>
      </c>
    </row>
    <row r="22" spans="1:2" x14ac:dyDescent="0.25">
      <c r="A22" s="6">
        <v>5.8</v>
      </c>
      <c r="B22" t="s">
        <v>463</v>
      </c>
    </row>
    <row r="23" spans="1:2" x14ac:dyDescent="0.25">
      <c r="A23" s="4">
        <v>5.9</v>
      </c>
      <c r="B23" t="s">
        <v>464</v>
      </c>
    </row>
    <row r="24" spans="1:2" x14ac:dyDescent="0.25">
      <c r="A24" s="7">
        <v>5.0999999999999996</v>
      </c>
      <c r="B24" t="s">
        <v>465</v>
      </c>
    </row>
    <row r="25" spans="1:2" x14ac:dyDescent="0.25">
      <c r="A25" s="6">
        <v>5.1100000000000003</v>
      </c>
      <c r="B25" t="s">
        <v>466</v>
      </c>
    </row>
    <row r="26" spans="1:2" x14ac:dyDescent="0.25">
      <c r="A26" s="8">
        <v>5.12</v>
      </c>
      <c r="B26" t="s">
        <v>467</v>
      </c>
    </row>
    <row r="27" spans="1:2" x14ac:dyDescent="0.25">
      <c r="A27" s="6">
        <v>5.13</v>
      </c>
      <c r="B27" t="s">
        <v>468</v>
      </c>
    </row>
    <row r="28" spans="1:2" x14ac:dyDescent="0.25">
      <c r="A28" s="6">
        <v>5.14</v>
      </c>
      <c r="B28" t="s">
        <v>469</v>
      </c>
    </row>
    <row r="29" spans="1:2" x14ac:dyDescent="0.25">
      <c r="A29" s="6">
        <v>5.15</v>
      </c>
      <c r="B29" t="s">
        <v>470</v>
      </c>
    </row>
    <row r="30" spans="1:2" x14ac:dyDescent="0.25">
      <c r="A30" s="6">
        <v>5.16</v>
      </c>
      <c r="B30" t="s">
        <v>471</v>
      </c>
    </row>
    <row r="31" spans="1:2" x14ac:dyDescent="0.25">
      <c r="A31" s="6">
        <v>5.17</v>
      </c>
      <c r="B31" t="s">
        <v>472</v>
      </c>
    </row>
    <row r="32" spans="1:2" x14ac:dyDescent="0.25">
      <c r="A32" s="6">
        <v>5.18</v>
      </c>
      <c r="B32" t="s">
        <v>473</v>
      </c>
    </row>
    <row r="33" spans="1:2" x14ac:dyDescent="0.25">
      <c r="A33" s="6">
        <v>5.19</v>
      </c>
      <c r="B33" t="s">
        <v>474</v>
      </c>
    </row>
    <row r="34" spans="1:2" x14ac:dyDescent="0.25">
      <c r="A34" s="9" t="s">
        <v>6</v>
      </c>
      <c r="B34" t="s">
        <v>475</v>
      </c>
    </row>
    <row r="35" spans="1:2" x14ac:dyDescent="0.25">
      <c r="A35" s="7">
        <v>5.2</v>
      </c>
      <c r="B35" t="s">
        <v>484</v>
      </c>
    </row>
    <row r="36" spans="1:2" x14ac:dyDescent="0.25">
      <c r="A36" s="8">
        <v>5.21</v>
      </c>
      <c r="B36" t="s">
        <v>483</v>
      </c>
    </row>
    <row r="37" spans="1:2" x14ac:dyDescent="0.25">
      <c r="A37" s="6">
        <v>5.22</v>
      </c>
      <c r="B37" t="s">
        <v>476</v>
      </c>
    </row>
    <row r="38" spans="1:2" x14ac:dyDescent="0.25">
      <c r="A38" s="6">
        <v>5.23</v>
      </c>
      <c r="B38" t="s">
        <v>477</v>
      </c>
    </row>
    <row r="39" spans="1:2" x14ac:dyDescent="0.25">
      <c r="A39" s="6">
        <v>5.24</v>
      </c>
      <c r="B39" t="s">
        <v>478</v>
      </c>
    </row>
  </sheetData>
  <mergeCells count="2">
    <mergeCell ref="A8:B8"/>
    <mergeCell ref="A9:B9"/>
  </mergeCells>
  <hyperlinks>
    <hyperlink ref="A15:B15" location="'5.1'!A1" display="'5.1'!A1" xr:uid="{CACF652E-21DA-4682-8DE8-E156FA856D4C}"/>
    <hyperlink ref="A17:B17" location="'5.3'!A1" display="'5.3'!A1" xr:uid="{E66894A9-0BAF-4FE7-AD98-D3FED3C8B023}"/>
    <hyperlink ref="A18:B18" location="'5.4'!A1" display="'5.4'!A1" xr:uid="{6C1D11D9-85A4-464F-B2C4-E18B01655B33}"/>
    <hyperlink ref="A19:B19" location="'5.5'!A1" display="'5.5'!A1" xr:uid="{66C2F72F-6A52-41F7-AC4E-E71346A31672}"/>
    <hyperlink ref="A20:B20" location="'5.6'!A1" display="'5.6'!A1" xr:uid="{712DC0BD-D10F-4D6B-B09D-0F329B6A2C82}"/>
    <hyperlink ref="A21:B21" location="'5.7'!A1" display="'5.7'!A1" xr:uid="{282ECD38-F7D0-4BFD-815E-C692BAB1D787}"/>
    <hyperlink ref="A22:B22" location="'5.8'!A1" display="'5.8'!A1" xr:uid="{8E467EBE-CD6B-4D66-8E54-C3F9E8043278}"/>
    <hyperlink ref="A24:B24" location="'5.10'!A1" display="'5.10'!A1" xr:uid="{D7316F78-9C50-4C03-8CEF-FA97A8D09F40}"/>
    <hyperlink ref="A25:B25" location="'5.11'!A1" display="'5.11'!A1" xr:uid="{37F1D771-87B2-4ED0-9293-1E88F5395F70}"/>
    <hyperlink ref="A27:B27" location="'5.13'!A1" display="'5.13'!A1" xr:uid="{42CDBA56-FE45-46CF-8E24-93D6E4FB0194}"/>
    <hyperlink ref="A28:B28" location="'5.14'!A1" display="'5.14'!A1" xr:uid="{FEC8AF6D-C764-4F06-B98C-E5703724AC91}"/>
    <hyperlink ref="A29:B29" location="'5.15'!A1" display="'5.15'!A1" xr:uid="{845E0FC5-8528-416F-9902-8525211E8596}"/>
    <hyperlink ref="A30:B30" location="'5.16'!A1" display="'5.16'!A1" xr:uid="{C1FF1CCC-7329-47C9-AC06-1C1E1AE1E890}"/>
    <hyperlink ref="A31:B31" location="'5.17'!A1" display="'5.17'!A1" xr:uid="{BEC151A7-751F-43CD-B61E-444144C3AE26}"/>
    <hyperlink ref="A32:B32" location="'5.18'!A1" display="'5.18'!A1" xr:uid="{8FE797A2-209C-499D-A580-2A71F1D9D701}"/>
    <hyperlink ref="A33:B33" location="'5.19'!A1" display="'5.19'!A1" xr:uid="{DB6F2B94-ADC9-45EE-9C5C-B2A7DEC8F50D}"/>
    <hyperlink ref="A34:B34" location="'5.19a'!A1" display="5.19a" xr:uid="{BEEFBF9A-A6BF-45A8-84C9-CC0AD60AFA75}"/>
    <hyperlink ref="A35:B35" location="'5.20'!A1" display="'5.20'!A1" xr:uid="{F6EE6369-DD9E-4F21-BA4C-FF11DD6D1611}"/>
    <hyperlink ref="A37:B37" location="'5.22'!A1" display="'5.22'!A1" xr:uid="{076FB6CA-BAC7-48AE-8590-3AB18AA15C96}"/>
    <hyperlink ref="A38:B38" location="'5.23'!A1" display="'5.23'!A1" xr:uid="{1B87751F-C951-4772-9AFB-8F91C71B683E}"/>
    <hyperlink ref="A39:B39" location="'5.24'!A1" display="'5.24'!A1" xr:uid="{2EF93C23-1338-43B4-8B55-57594B22F64F}"/>
    <hyperlink ref="A26:B26" location="'5.12'!A1" display="'5.12'!A1" xr:uid="{36ED7DB9-73C4-438E-B10B-8E4F6B638DF8}"/>
    <hyperlink ref="A36:B36" location="'5.21'!A1" display="'5.21'!A1" xr:uid="{4937FD3F-CA44-43DD-A1F7-E84F62C5179E}"/>
    <hyperlink ref="A16" location="'5.2'!A1" display="'5.2'!A1" xr:uid="{1C652695-3304-4297-B883-1BBAB27D52BF}"/>
    <hyperlink ref="B16" location="'5.2'!A1" display="Apprenticeship types and levels in the UK" xr:uid="{63DA6D1A-435D-4B79-BC33-6B642B4006B1}"/>
    <hyperlink ref="B23" location="'5.9'!A1" display="Percentage of those starting apprenticeships by age, apprenticeship level and sector subject area (2017) - England" xr:uid="{7AB63CCA-8CAE-45C7-BA5C-EA63815A6D65}"/>
    <hyperlink ref="A23" location="'5.9'!A1" display="'5.9'!A1" xr:uid="{9341B6C1-64B4-4FDC-AB1F-68C0D771E84C}"/>
    <hyperlink ref="A9:B9" r:id="rId1" display="For more analysis on the state of engineering, please visit: https://www.engineeringuk.com/research/data" xr:uid="{7432C930-9994-4904-AE17-DB9DDBD5B3A0}"/>
  </hyperlinks>
  <pageMargins left="0.7" right="0.7" top="0.75" bottom="0.75" header="0.3" footer="0.3"/>
  <pageSetup paperSize="9" scale="5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7E00-68E5-40A4-93EF-98E1308EEF2F}">
  <dimension ref="A1:J91"/>
  <sheetViews>
    <sheetView showGridLines="0" workbookViewId="0"/>
  </sheetViews>
  <sheetFormatPr defaultColWidth="8.85546875" defaultRowHeight="15" x14ac:dyDescent="0.25"/>
  <cols>
    <col min="1" max="1" width="22.85546875" style="15" customWidth="1"/>
    <col min="2" max="2" width="20.140625" style="15" customWidth="1"/>
    <col min="3" max="5" width="12.7109375" style="15" customWidth="1"/>
    <col min="6" max="6" width="8.85546875" style="15" customWidth="1"/>
    <col min="7" max="9" width="8.85546875" style="15"/>
    <col min="10" max="10" width="47.5703125" style="15" bestFit="1" customWidth="1"/>
    <col min="11" max="11" width="27.28515625" style="15" bestFit="1" customWidth="1"/>
    <col min="12" max="16384" width="8.85546875" style="15"/>
  </cols>
  <sheetData>
    <row r="1" spans="1:10" x14ac:dyDescent="0.25">
      <c r="A1" s="13" t="s">
        <v>436</v>
      </c>
    </row>
    <row r="2" spans="1:10" ht="15" customHeight="1" x14ac:dyDescent="0.25">
      <c r="A2" s="13"/>
    </row>
    <row r="3" spans="1:10" ht="15" customHeight="1" x14ac:dyDescent="0.25">
      <c r="A3" s="467">
        <v>2018</v>
      </c>
    </row>
    <row r="4" spans="1:10" x14ac:dyDescent="0.25">
      <c r="A4" s="161" t="s">
        <v>92</v>
      </c>
      <c r="B4" s="161" t="s">
        <v>187</v>
      </c>
      <c r="C4" s="162" t="s">
        <v>188</v>
      </c>
      <c r="D4" s="162" t="s">
        <v>189</v>
      </c>
      <c r="E4" s="162" t="s">
        <v>190</v>
      </c>
      <c r="J4" s="94"/>
    </row>
    <row r="5" spans="1:10" x14ac:dyDescent="0.25">
      <c r="A5" s="518" t="s">
        <v>411</v>
      </c>
      <c r="B5" s="14" t="s">
        <v>191</v>
      </c>
      <c r="C5" s="163">
        <v>0.436</v>
      </c>
      <c r="D5" s="163">
        <v>0.27300000000000002</v>
      </c>
      <c r="E5" s="163">
        <v>0.29099999999999998</v>
      </c>
      <c r="J5" s="94"/>
    </row>
    <row r="6" spans="1:10" ht="17.25" customHeight="1" x14ac:dyDescent="0.25">
      <c r="A6" s="518"/>
      <c r="B6" s="14" t="s">
        <v>192</v>
      </c>
      <c r="C6" s="164">
        <v>0.38800000000000001</v>
      </c>
      <c r="D6" s="164">
        <v>0.28100000000000003</v>
      </c>
      <c r="E6" s="164">
        <v>0.33100000000000002</v>
      </c>
      <c r="J6" s="94"/>
    </row>
    <row r="7" spans="1:10" ht="20.25" customHeight="1" x14ac:dyDescent="0.25">
      <c r="A7" s="517" t="s">
        <v>193</v>
      </c>
      <c r="B7" s="42" t="s">
        <v>191</v>
      </c>
      <c r="C7" s="165">
        <v>0.39700000000000002</v>
      </c>
      <c r="D7" s="165">
        <v>0.42</v>
      </c>
      <c r="E7" s="165">
        <v>0.183</v>
      </c>
      <c r="J7" s="94"/>
    </row>
    <row r="8" spans="1:10" x14ac:dyDescent="0.25">
      <c r="A8" s="517"/>
      <c r="B8" s="42" t="s">
        <v>192</v>
      </c>
      <c r="C8" s="165">
        <v>0.246</v>
      </c>
      <c r="D8" s="165">
        <v>0.32700000000000001</v>
      </c>
      <c r="E8" s="165">
        <v>0.42699999999999999</v>
      </c>
      <c r="J8" s="94"/>
    </row>
    <row r="9" spans="1:10" ht="15" customHeight="1" x14ac:dyDescent="0.25">
      <c r="A9" s="518" t="s">
        <v>412</v>
      </c>
      <c r="B9" s="14" t="s">
        <v>191</v>
      </c>
      <c r="C9" s="164">
        <v>0.19900000000000001</v>
      </c>
      <c r="D9" s="164">
        <v>0.50700000000000001</v>
      </c>
      <c r="E9" s="164">
        <v>0.29399999999999998</v>
      </c>
      <c r="J9" s="94"/>
    </row>
    <row r="10" spans="1:10" x14ac:dyDescent="0.25">
      <c r="A10" s="518"/>
      <c r="B10" s="14" t="s">
        <v>192</v>
      </c>
      <c r="C10" s="164">
        <v>6.4000000000000001E-2</v>
      </c>
      <c r="D10" s="164">
        <v>0.29099999999999998</v>
      </c>
      <c r="E10" s="164">
        <v>0.64500000000000002</v>
      </c>
      <c r="J10" s="94"/>
    </row>
    <row r="11" spans="1:10" x14ac:dyDescent="0.25">
      <c r="A11" s="508" t="s">
        <v>194</v>
      </c>
      <c r="B11" s="166" t="s">
        <v>191</v>
      </c>
      <c r="C11" s="450">
        <v>0.39800000000000002</v>
      </c>
      <c r="D11" s="450">
        <v>0.36</v>
      </c>
      <c r="E11" s="450">
        <v>0.24199999999999999</v>
      </c>
      <c r="J11" s="94"/>
    </row>
    <row r="12" spans="1:10" x14ac:dyDescent="0.25">
      <c r="A12" s="508"/>
      <c r="B12" s="166" t="s">
        <v>192</v>
      </c>
      <c r="C12" s="450">
        <v>0.28399999999999997</v>
      </c>
      <c r="D12" s="450">
        <v>0.30299999999999999</v>
      </c>
      <c r="E12" s="450">
        <v>0.41399999999999998</v>
      </c>
      <c r="J12" s="94"/>
    </row>
    <row r="14" spans="1:10" x14ac:dyDescent="0.25">
      <c r="A14" s="467">
        <v>2017</v>
      </c>
    </row>
    <row r="15" spans="1:10" ht="15" customHeight="1" x14ac:dyDescent="0.25">
      <c r="A15" s="161" t="s">
        <v>92</v>
      </c>
      <c r="B15" s="161" t="s">
        <v>187</v>
      </c>
      <c r="C15" s="162" t="s">
        <v>188</v>
      </c>
      <c r="D15" s="162" t="s">
        <v>189</v>
      </c>
      <c r="E15" s="162" t="s">
        <v>190</v>
      </c>
    </row>
    <row r="16" spans="1:10" x14ac:dyDescent="0.25">
      <c r="A16" s="518" t="s">
        <v>411</v>
      </c>
      <c r="B16" s="14" t="s">
        <v>191</v>
      </c>
      <c r="C16" s="163">
        <v>0.39</v>
      </c>
      <c r="D16" s="163">
        <v>0.252</v>
      </c>
      <c r="E16" s="163">
        <v>0.35899999999999999</v>
      </c>
      <c r="F16" s="94"/>
      <c r="H16" s="94"/>
    </row>
    <row r="17" spans="1:10" ht="15" customHeight="1" x14ac:dyDescent="0.25">
      <c r="A17" s="518"/>
      <c r="B17" s="14" t="s">
        <v>192</v>
      </c>
      <c r="C17" s="164">
        <v>0.30099999999999999</v>
      </c>
      <c r="D17" s="164">
        <v>0.27400000000000002</v>
      </c>
      <c r="E17" s="164">
        <v>0.42499999999999999</v>
      </c>
      <c r="F17" s="94"/>
      <c r="H17" s="94"/>
    </row>
    <row r="18" spans="1:10" x14ac:dyDescent="0.25">
      <c r="A18" s="517" t="s">
        <v>193</v>
      </c>
      <c r="B18" s="42" t="s">
        <v>191</v>
      </c>
      <c r="C18" s="165">
        <v>0.40300000000000002</v>
      </c>
      <c r="D18" s="165">
        <v>0.40799999999999997</v>
      </c>
      <c r="E18" s="165">
        <v>0.189</v>
      </c>
      <c r="F18" s="94"/>
      <c r="H18" s="94"/>
    </row>
    <row r="19" spans="1:10" ht="15" customHeight="1" x14ac:dyDescent="0.25">
      <c r="A19" s="517"/>
      <c r="B19" s="42" t="s">
        <v>192</v>
      </c>
      <c r="C19" s="165">
        <v>0.21299999999999999</v>
      </c>
      <c r="D19" s="165">
        <v>0.32</v>
      </c>
      <c r="E19" s="165">
        <v>0.46700000000000003</v>
      </c>
      <c r="F19" s="94"/>
      <c r="H19" s="94"/>
    </row>
    <row r="20" spans="1:10" x14ac:dyDescent="0.25">
      <c r="A20" s="518" t="s">
        <v>412</v>
      </c>
      <c r="B20" s="14" t="s">
        <v>191</v>
      </c>
      <c r="C20" s="164">
        <v>0.27600000000000002</v>
      </c>
      <c r="D20" s="164">
        <v>0.57599999999999996</v>
      </c>
      <c r="E20" s="164">
        <v>0.14699999999999999</v>
      </c>
      <c r="F20" s="94"/>
      <c r="H20" s="94"/>
    </row>
    <row r="21" spans="1:10" x14ac:dyDescent="0.25">
      <c r="A21" s="518"/>
      <c r="B21" s="14" t="s">
        <v>192</v>
      </c>
      <c r="C21" s="164">
        <v>5.7000000000000002E-2</v>
      </c>
      <c r="D21" s="164">
        <v>0.20799999999999999</v>
      </c>
      <c r="E21" s="164">
        <v>0.73499999999999999</v>
      </c>
      <c r="F21" s="94"/>
      <c r="H21" s="94"/>
    </row>
    <row r="22" spans="1:10" x14ac:dyDescent="0.25">
      <c r="A22" s="508" t="s">
        <v>194</v>
      </c>
      <c r="B22" s="166" t="s">
        <v>191</v>
      </c>
      <c r="C22" s="134">
        <v>0.39100000000000001</v>
      </c>
      <c r="D22" s="134">
        <v>0.32700000000000001</v>
      </c>
      <c r="E22" s="134">
        <v>0.28199999999999997</v>
      </c>
      <c r="F22" s="94"/>
      <c r="H22" s="94"/>
    </row>
    <row r="23" spans="1:10" x14ac:dyDescent="0.25">
      <c r="A23" s="508"/>
      <c r="B23" s="166" t="s">
        <v>192</v>
      </c>
      <c r="C23" s="134">
        <v>0.248</v>
      </c>
      <c r="D23" s="134">
        <v>0.28699999999999998</v>
      </c>
      <c r="E23" s="134">
        <v>0.46500000000000002</v>
      </c>
      <c r="F23" s="94"/>
      <c r="H23" s="94"/>
    </row>
    <row r="25" spans="1:10" x14ac:dyDescent="0.25">
      <c r="A25" s="23" t="s">
        <v>452</v>
      </c>
      <c r="J25" s="94"/>
    </row>
    <row r="26" spans="1:10" x14ac:dyDescent="0.25">
      <c r="A26" s="23"/>
      <c r="J26" s="94"/>
    </row>
    <row r="27" spans="1:10" x14ac:dyDescent="0.25">
      <c r="A27" s="24" t="s">
        <v>7</v>
      </c>
      <c r="J27" s="94"/>
    </row>
    <row r="28" spans="1:10" x14ac:dyDescent="0.25">
      <c r="A28" s="23"/>
      <c r="J28" s="94"/>
    </row>
    <row r="29" spans="1:10" x14ac:dyDescent="0.25">
      <c r="A29" s="23"/>
      <c r="J29" s="94"/>
    </row>
    <row r="30" spans="1:10" x14ac:dyDescent="0.25">
      <c r="A30" s="23"/>
      <c r="J30" s="94"/>
    </row>
    <row r="31" spans="1:10" x14ac:dyDescent="0.25">
      <c r="A31" s="23"/>
      <c r="J31" s="94"/>
    </row>
    <row r="32" spans="1:10" x14ac:dyDescent="0.25">
      <c r="A32" s="23"/>
      <c r="J32" s="94"/>
    </row>
    <row r="33" spans="1:10" x14ac:dyDescent="0.25">
      <c r="A33" s="23"/>
      <c r="J33" s="94"/>
    </row>
    <row r="34" spans="1:10" x14ac:dyDescent="0.25">
      <c r="A34" s="23"/>
      <c r="J34" s="94"/>
    </row>
    <row r="35" spans="1:10" x14ac:dyDescent="0.25">
      <c r="A35" s="23"/>
    </row>
    <row r="36" spans="1:10" x14ac:dyDescent="0.25">
      <c r="A36" s="23"/>
    </row>
    <row r="38" spans="1:10" x14ac:dyDescent="0.25">
      <c r="A38" s="13"/>
    </row>
    <row r="39" spans="1:10" x14ac:dyDescent="0.25">
      <c r="A39" s="13"/>
    </row>
    <row r="40" spans="1:10" x14ac:dyDescent="0.25">
      <c r="A40" s="13"/>
    </row>
    <row r="41" spans="1:10" x14ac:dyDescent="0.25">
      <c r="A41" s="13"/>
    </row>
    <row r="42" spans="1:10" x14ac:dyDescent="0.25">
      <c r="A42" s="13"/>
    </row>
    <row r="43" spans="1:10" x14ac:dyDescent="0.25">
      <c r="A43" s="13"/>
    </row>
    <row r="44" spans="1:10" x14ac:dyDescent="0.25">
      <c r="A44" s="13"/>
    </row>
    <row r="45" spans="1:10" x14ac:dyDescent="0.25">
      <c r="A45" s="13"/>
    </row>
    <row r="46" spans="1:10" x14ac:dyDescent="0.25">
      <c r="A46" s="13"/>
    </row>
    <row r="47" spans="1:10" x14ac:dyDescent="0.25">
      <c r="A47" s="13"/>
    </row>
    <row r="48" spans="1:10" x14ac:dyDescent="0.25">
      <c r="A48" s="167"/>
    </row>
    <row r="49" spans="1:1" x14ac:dyDescent="0.25">
      <c r="A49" s="13"/>
    </row>
    <row r="91" spans="1:1" x14ac:dyDescent="0.25">
      <c r="A91" s="15" t="s">
        <v>456</v>
      </c>
    </row>
  </sheetData>
  <mergeCells count="8">
    <mergeCell ref="A18:A19"/>
    <mergeCell ref="A20:A21"/>
    <mergeCell ref="A22:A23"/>
    <mergeCell ref="A5:A6"/>
    <mergeCell ref="A7:A8"/>
    <mergeCell ref="A9:A10"/>
    <mergeCell ref="A11:A12"/>
    <mergeCell ref="A16:A17"/>
  </mergeCells>
  <hyperlinks>
    <hyperlink ref="A27" location="Index!A1" display="Back to index" xr:uid="{9B925C4E-A1E4-4263-8333-E486362A9648}"/>
  </hyperlinks>
  <pageMargins left="0.70000000000000007" right="0.70000000000000007" top="0.75" bottom="0.75" header="0.30000000000000004" footer="0.3000000000000000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BF0C-118E-43EF-B876-CFEEEFEFC8EC}">
  <dimension ref="A1:I91"/>
  <sheetViews>
    <sheetView showGridLines="0" workbookViewId="0"/>
  </sheetViews>
  <sheetFormatPr defaultColWidth="10.42578125" defaultRowHeight="15" x14ac:dyDescent="0.25"/>
  <cols>
    <col min="1" max="1" width="36" style="53" customWidth="1"/>
    <col min="2" max="2" width="10.42578125" style="15" customWidth="1"/>
    <col min="3" max="16384" width="10.42578125" style="15"/>
  </cols>
  <sheetData>
    <row r="1" spans="1:9" s="50" customFormat="1" x14ac:dyDescent="0.25">
      <c r="A1" s="168" t="s">
        <v>437</v>
      </c>
    </row>
    <row r="2" spans="1:9" x14ac:dyDescent="0.25">
      <c r="A2" s="169"/>
    </row>
    <row r="3" spans="1:9" x14ac:dyDescent="0.25">
      <c r="A3" s="170"/>
      <c r="B3" s="117"/>
      <c r="C3" s="17" t="s">
        <v>195</v>
      </c>
      <c r="D3" s="17" t="s">
        <v>196</v>
      </c>
      <c r="E3" s="17" t="s">
        <v>197</v>
      </c>
      <c r="F3" s="17" t="s">
        <v>198</v>
      </c>
      <c r="G3" s="17" t="s">
        <v>168</v>
      </c>
      <c r="H3" s="17" t="s">
        <v>169</v>
      </c>
      <c r="I3" s="17" t="s">
        <v>398</v>
      </c>
    </row>
    <row r="4" spans="1:9" x14ac:dyDescent="0.25">
      <c r="A4" s="519" t="s">
        <v>55</v>
      </c>
      <c r="B4" s="22" t="s">
        <v>188</v>
      </c>
      <c r="C4" s="172">
        <v>26290</v>
      </c>
      <c r="D4" s="172">
        <v>24820</v>
      </c>
      <c r="E4" s="172">
        <v>26180</v>
      </c>
      <c r="F4" s="172">
        <v>27640</v>
      </c>
      <c r="G4" s="172">
        <v>28350</v>
      </c>
      <c r="H4" s="172">
        <v>27170</v>
      </c>
      <c r="I4" s="172">
        <v>22990</v>
      </c>
    </row>
    <row r="5" spans="1:9" x14ac:dyDescent="0.25">
      <c r="A5" s="519"/>
      <c r="B5" s="22" t="s">
        <v>189</v>
      </c>
      <c r="C5" s="172">
        <v>20940</v>
      </c>
      <c r="D5" s="172">
        <v>20950</v>
      </c>
      <c r="E5" s="172">
        <v>22530</v>
      </c>
      <c r="F5" s="172">
        <v>24700</v>
      </c>
      <c r="G5" s="172">
        <v>25070</v>
      </c>
      <c r="H5" s="172">
        <v>23510</v>
      </c>
      <c r="I5" s="172">
        <v>20780</v>
      </c>
    </row>
    <row r="6" spans="1:9" x14ac:dyDescent="0.25">
      <c r="A6" s="519"/>
      <c r="B6" s="22" t="s">
        <v>199</v>
      </c>
      <c r="C6" s="172">
        <v>22510</v>
      </c>
      <c r="D6" s="172">
        <v>20640</v>
      </c>
      <c r="E6" s="172">
        <v>16120</v>
      </c>
      <c r="F6" s="172">
        <v>21720</v>
      </c>
      <c r="G6" s="172">
        <v>25060</v>
      </c>
      <c r="H6" s="172">
        <v>24180</v>
      </c>
      <c r="I6" s="172">
        <v>15130</v>
      </c>
    </row>
    <row r="7" spans="1:9" x14ac:dyDescent="0.25">
      <c r="A7" s="519"/>
      <c r="B7" s="22" t="s">
        <v>27</v>
      </c>
      <c r="C7" s="172">
        <v>69730</v>
      </c>
      <c r="D7" s="172">
        <v>66410</v>
      </c>
      <c r="E7" s="172">
        <v>64830</v>
      </c>
      <c r="F7" s="172">
        <v>74060</v>
      </c>
      <c r="G7" s="172">
        <v>78480</v>
      </c>
      <c r="H7" s="172">
        <v>74870</v>
      </c>
      <c r="I7" s="172">
        <v>58890</v>
      </c>
    </row>
    <row r="8" spans="1:9" x14ac:dyDescent="0.25">
      <c r="A8" s="520" t="s">
        <v>156</v>
      </c>
      <c r="B8" s="117" t="s">
        <v>188</v>
      </c>
      <c r="C8" s="126">
        <v>8250</v>
      </c>
      <c r="D8" s="126">
        <v>7820</v>
      </c>
      <c r="E8" s="126">
        <v>9220</v>
      </c>
      <c r="F8" s="126">
        <v>10240</v>
      </c>
      <c r="G8" s="126">
        <v>11290</v>
      </c>
      <c r="H8" s="126">
        <v>10970</v>
      </c>
      <c r="I8" s="126">
        <v>11830</v>
      </c>
    </row>
    <row r="9" spans="1:9" x14ac:dyDescent="0.25">
      <c r="A9" s="520"/>
      <c r="B9" s="117" t="s">
        <v>189</v>
      </c>
      <c r="C9" s="126">
        <v>4520</v>
      </c>
      <c r="D9" s="126">
        <v>4510</v>
      </c>
      <c r="E9" s="126">
        <v>5410</v>
      </c>
      <c r="F9" s="126">
        <v>6240</v>
      </c>
      <c r="G9" s="126">
        <v>6800</v>
      </c>
      <c r="H9" s="126">
        <v>6650</v>
      </c>
      <c r="I9" s="126">
        <v>7190</v>
      </c>
    </row>
    <row r="10" spans="1:9" x14ac:dyDescent="0.25">
      <c r="A10" s="520"/>
      <c r="B10" s="117" t="s">
        <v>199</v>
      </c>
      <c r="C10" s="126">
        <v>1160</v>
      </c>
      <c r="D10" s="126">
        <v>1410</v>
      </c>
      <c r="E10" s="126">
        <v>1260</v>
      </c>
      <c r="F10" s="126">
        <v>1820</v>
      </c>
      <c r="G10" s="126">
        <v>3370</v>
      </c>
      <c r="H10" s="126">
        <v>3590</v>
      </c>
      <c r="I10" s="126">
        <v>3650</v>
      </c>
    </row>
    <row r="11" spans="1:9" x14ac:dyDescent="0.25">
      <c r="A11" s="520"/>
      <c r="B11" s="117" t="s">
        <v>27</v>
      </c>
      <c r="C11" s="126">
        <v>13920</v>
      </c>
      <c r="D11" s="126">
        <v>13730</v>
      </c>
      <c r="E11" s="126">
        <v>15890</v>
      </c>
      <c r="F11" s="126">
        <v>18290</v>
      </c>
      <c r="G11" s="126">
        <v>21460</v>
      </c>
      <c r="H11" s="126">
        <v>21210</v>
      </c>
      <c r="I11" s="126">
        <v>22660</v>
      </c>
    </row>
    <row r="12" spans="1:9" x14ac:dyDescent="0.25">
      <c r="A12" s="519" t="s">
        <v>158</v>
      </c>
      <c r="B12" s="22" t="s">
        <v>188</v>
      </c>
      <c r="C12" s="172">
        <v>7930</v>
      </c>
      <c r="D12" s="172">
        <v>4940</v>
      </c>
      <c r="E12" s="172">
        <v>5040</v>
      </c>
      <c r="F12" s="172">
        <v>5980</v>
      </c>
      <c r="G12" s="172">
        <v>6660</v>
      </c>
      <c r="H12" s="172">
        <v>5520</v>
      </c>
      <c r="I12" s="172">
        <v>5030</v>
      </c>
    </row>
    <row r="13" spans="1:9" x14ac:dyDescent="0.25">
      <c r="A13" s="519"/>
      <c r="B13" s="22" t="s">
        <v>189</v>
      </c>
      <c r="C13" s="172">
        <v>5130</v>
      </c>
      <c r="D13" s="172">
        <v>4810</v>
      </c>
      <c r="E13" s="172">
        <v>5340</v>
      </c>
      <c r="F13" s="172">
        <v>6100</v>
      </c>
      <c r="G13" s="172">
        <v>6180</v>
      </c>
      <c r="H13" s="172">
        <v>6270</v>
      </c>
      <c r="I13" s="172">
        <v>8030</v>
      </c>
    </row>
    <row r="14" spans="1:9" x14ac:dyDescent="0.25">
      <c r="A14" s="519"/>
      <c r="B14" s="22" t="s">
        <v>199</v>
      </c>
      <c r="C14" s="172">
        <v>5460</v>
      </c>
      <c r="D14" s="172">
        <v>4380</v>
      </c>
      <c r="E14" s="172">
        <v>2680</v>
      </c>
      <c r="F14" s="172">
        <v>3590</v>
      </c>
      <c r="G14" s="172">
        <v>3180</v>
      </c>
      <c r="H14" s="172">
        <v>3690</v>
      </c>
      <c r="I14" s="172">
        <v>5420</v>
      </c>
    </row>
    <row r="15" spans="1:9" x14ac:dyDescent="0.25">
      <c r="A15" s="519"/>
      <c r="B15" s="22" t="s">
        <v>27</v>
      </c>
      <c r="C15" s="172">
        <v>18520</v>
      </c>
      <c r="D15" s="172">
        <v>14120</v>
      </c>
      <c r="E15" s="172">
        <v>13060</v>
      </c>
      <c r="F15" s="172">
        <v>15660</v>
      </c>
      <c r="G15" s="172">
        <v>16020</v>
      </c>
      <c r="H15" s="172">
        <v>15470</v>
      </c>
      <c r="I15" s="172">
        <v>18480</v>
      </c>
    </row>
    <row r="17" spans="1:2" x14ac:dyDescent="0.25">
      <c r="A17" s="173" t="s">
        <v>452</v>
      </c>
    </row>
    <row r="19" spans="1:2" x14ac:dyDescent="0.25">
      <c r="A19" s="24" t="s">
        <v>7</v>
      </c>
      <c r="B19" s="24"/>
    </row>
    <row r="91" spans="1:1" ht="30" x14ac:dyDescent="0.25">
      <c r="A91" s="53" t="s">
        <v>456</v>
      </c>
    </row>
  </sheetData>
  <mergeCells count="3">
    <mergeCell ref="A4:A7"/>
    <mergeCell ref="A8:A11"/>
    <mergeCell ref="A12:A15"/>
  </mergeCells>
  <hyperlinks>
    <hyperlink ref="A19" location="Index!A1" display="Back to index" xr:uid="{7CE75B2B-6262-47CA-86D0-1BCA20D1D891}"/>
  </hyperlinks>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6289-724F-4834-B081-B0B3257F9DBB}">
  <dimension ref="A1:Y91"/>
  <sheetViews>
    <sheetView showGridLines="0" workbookViewId="0">
      <pane xSplit="2" ySplit="3" topLeftCell="C19" activePane="bottomRight" state="frozen"/>
      <selection pane="topRight"/>
      <selection pane="bottomLeft"/>
      <selection pane="bottomRight"/>
    </sheetView>
  </sheetViews>
  <sheetFormatPr defaultColWidth="8.85546875" defaultRowHeight="15" x14ac:dyDescent="0.25"/>
  <cols>
    <col min="1" max="1" width="30.7109375" style="53" customWidth="1"/>
    <col min="2" max="2" width="28.140625" style="15" customWidth="1"/>
    <col min="3" max="4" width="15.42578125" style="15" customWidth="1"/>
    <col min="5" max="5" width="11.5703125" style="15" customWidth="1"/>
    <col min="6" max="6" width="12.28515625" style="15" customWidth="1"/>
    <col min="7" max="11" width="13" style="15" customWidth="1"/>
    <col min="12" max="12" width="10.28515625" style="15" customWidth="1"/>
    <col min="13" max="13" width="10" style="15" customWidth="1"/>
    <col min="14" max="14" width="8.85546875" style="15" customWidth="1"/>
    <col min="15" max="16384" width="8.85546875" style="15"/>
  </cols>
  <sheetData>
    <row r="1" spans="1:25" s="50" customFormat="1" x14ac:dyDescent="0.25">
      <c r="A1" s="168" t="s">
        <v>438</v>
      </c>
    </row>
    <row r="3" spans="1:25" s="400" customFormat="1" ht="75" x14ac:dyDescent="0.25">
      <c r="A3" s="413"/>
      <c r="B3" s="411"/>
      <c r="C3" s="409" t="s">
        <v>146</v>
      </c>
      <c r="D3" s="409" t="s">
        <v>30</v>
      </c>
      <c r="E3" s="409" t="s">
        <v>147</v>
      </c>
      <c r="F3" s="409" t="s">
        <v>148</v>
      </c>
      <c r="G3" s="409" t="s">
        <v>149</v>
      </c>
      <c r="H3" s="409" t="s">
        <v>31</v>
      </c>
      <c r="I3" s="409" t="s">
        <v>397</v>
      </c>
      <c r="J3" s="409" t="s">
        <v>413</v>
      </c>
      <c r="K3" s="409" t="s">
        <v>399</v>
      </c>
      <c r="L3" s="409" t="s">
        <v>200</v>
      </c>
      <c r="M3" s="409" t="s">
        <v>201</v>
      </c>
      <c r="U3" s="412"/>
      <c r="V3" s="412"/>
      <c r="W3" s="412"/>
      <c r="X3" s="412"/>
      <c r="Y3" s="412"/>
    </row>
    <row r="4" spans="1:25" x14ac:dyDescent="0.25">
      <c r="A4" s="511" t="s">
        <v>156</v>
      </c>
      <c r="B4" s="174" t="s">
        <v>176</v>
      </c>
      <c r="C4" s="172">
        <v>8270</v>
      </c>
      <c r="D4" s="172">
        <v>6510</v>
      </c>
      <c r="E4" s="172">
        <v>5980</v>
      </c>
      <c r="F4" s="172">
        <v>6380</v>
      </c>
      <c r="G4" s="172">
        <v>7150</v>
      </c>
      <c r="H4" s="172">
        <v>9140</v>
      </c>
      <c r="I4" s="172">
        <v>8950</v>
      </c>
      <c r="J4" s="175">
        <v>0.72061191626409016</v>
      </c>
      <c r="K4" s="175">
        <v>1.6E-2</v>
      </c>
      <c r="L4" s="92">
        <v>-2.0787746170678335E-2</v>
      </c>
      <c r="M4" s="92">
        <v>0.37480798771121354</v>
      </c>
      <c r="U4" s="33"/>
      <c r="V4" s="33"/>
      <c r="W4" s="33"/>
      <c r="X4" s="33"/>
      <c r="Y4" s="33"/>
    </row>
    <row r="5" spans="1:25" x14ac:dyDescent="0.25">
      <c r="A5" s="511"/>
      <c r="B5" s="174" t="s">
        <v>177</v>
      </c>
      <c r="C5" s="172">
        <v>4340</v>
      </c>
      <c r="D5" s="172">
        <v>2560</v>
      </c>
      <c r="E5" s="172">
        <v>2030</v>
      </c>
      <c r="F5" s="172">
        <v>2070</v>
      </c>
      <c r="G5" s="172">
        <v>2320</v>
      </c>
      <c r="H5" s="172">
        <v>2750</v>
      </c>
      <c r="I5" s="172">
        <v>3380</v>
      </c>
      <c r="J5" s="175">
        <v>0.27214170692431561</v>
      </c>
      <c r="K5" s="175">
        <v>3.3000000000000002E-2</v>
      </c>
      <c r="L5" s="92">
        <v>0.2290909090909091</v>
      </c>
      <c r="M5" s="92">
        <v>0.3203125</v>
      </c>
    </row>
    <row r="6" spans="1:25" x14ac:dyDescent="0.25">
      <c r="A6" s="511"/>
      <c r="B6" s="174" t="s">
        <v>178</v>
      </c>
      <c r="C6" s="172" t="s">
        <v>25</v>
      </c>
      <c r="D6" s="172" t="s">
        <v>25</v>
      </c>
      <c r="E6" s="172">
        <v>10</v>
      </c>
      <c r="F6" s="172">
        <v>20</v>
      </c>
      <c r="G6" s="172">
        <v>40</v>
      </c>
      <c r="H6" s="172">
        <v>90</v>
      </c>
      <c r="I6" s="172">
        <v>90</v>
      </c>
      <c r="J6" s="175">
        <v>7.246376811594203E-3</v>
      </c>
      <c r="K6" s="175">
        <v>0.111</v>
      </c>
      <c r="L6" s="92">
        <v>0</v>
      </c>
      <c r="M6" s="449" t="s">
        <v>25</v>
      </c>
    </row>
    <row r="7" spans="1:25" x14ac:dyDescent="0.25">
      <c r="A7" s="511"/>
      <c r="B7" s="174" t="s">
        <v>194</v>
      </c>
      <c r="C7" s="172">
        <v>12600</v>
      </c>
      <c r="D7" s="172">
        <v>9060</v>
      </c>
      <c r="E7" s="172">
        <v>8030</v>
      </c>
      <c r="F7" s="172">
        <v>8470</v>
      </c>
      <c r="G7" s="172">
        <v>9510</v>
      </c>
      <c r="H7" s="172">
        <v>11980</v>
      </c>
      <c r="I7" s="172">
        <v>12420</v>
      </c>
      <c r="J7" s="175">
        <v>1</v>
      </c>
      <c r="K7" s="175">
        <v>2.1000000000000001E-2</v>
      </c>
      <c r="L7" s="92">
        <v>3.6727879799666109E-2</v>
      </c>
      <c r="M7" s="92">
        <v>0.37086092715231789</v>
      </c>
    </row>
    <row r="8" spans="1:25" x14ac:dyDescent="0.25">
      <c r="A8" s="511"/>
      <c r="B8" s="22" t="s">
        <v>180</v>
      </c>
      <c r="C8" s="176">
        <v>0.34444444444444444</v>
      </c>
      <c r="D8" s="176">
        <v>0.282560706401766</v>
      </c>
      <c r="E8" s="92">
        <v>0.25404732254047324</v>
      </c>
      <c r="F8" s="92">
        <v>0.24675324675324675</v>
      </c>
      <c r="G8" s="92">
        <v>0.24815983175604628</v>
      </c>
      <c r="H8" s="92">
        <v>0.23706176961602671</v>
      </c>
      <c r="I8" s="92">
        <v>0.27938808373590984</v>
      </c>
      <c r="J8" s="175">
        <v>0.27938808373590984</v>
      </c>
      <c r="K8" s="175">
        <v>3.5023054755043227E-2</v>
      </c>
      <c r="L8" s="177" t="s">
        <v>414</v>
      </c>
      <c r="M8" s="177" t="s">
        <v>42</v>
      </c>
      <c r="N8" s="94"/>
      <c r="O8" s="163"/>
    </row>
    <row r="9" spans="1:25" x14ac:dyDescent="0.25">
      <c r="A9" s="515" t="s">
        <v>157</v>
      </c>
      <c r="B9" s="125" t="s">
        <v>176</v>
      </c>
      <c r="C9" s="126">
        <v>20130</v>
      </c>
      <c r="D9" s="126">
        <v>23790</v>
      </c>
      <c r="E9" s="126">
        <v>22740</v>
      </c>
      <c r="F9" s="126">
        <v>24920</v>
      </c>
      <c r="G9" s="126">
        <v>27410</v>
      </c>
      <c r="H9" s="126">
        <v>27630</v>
      </c>
      <c r="I9" s="126">
        <v>26110</v>
      </c>
      <c r="J9" s="165">
        <v>0.57791057990261174</v>
      </c>
      <c r="K9" s="165">
        <v>9.6000000000000002E-2</v>
      </c>
      <c r="L9" s="448">
        <v>-5.501266739051755E-2</v>
      </c>
      <c r="M9" s="448">
        <v>9.7519966372425396E-2</v>
      </c>
      <c r="O9" s="163"/>
    </row>
    <row r="10" spans="1:25" x14ac:dyDescent="0.25">
      <c r="A10" s="515"/>
      <c r="B10" s="125" t="s">
        <v>177</v>
      </c>
      <c r="C10" s="126">
        <v>14400</v>
      </c>
      <c r="D10" s="126">
        <v>13370</v>
      </c>
      <c r="E10" s="126">
        <v>14470</v>
      </c>
      <c r="F10" s="126">
        <v>16020</v>
      </c>
      <c r="G10" s="126">
        <v>17090</v>
      </c>
      <c r="H10" s="126">
        <v>17700</v>
      </c>
      <c r="I10" s="126">
        <v>18840</v>
      </c>
      <c r="J10" s="165">
        <v>0.41699867197875168</v>
      </c>
      <c r="K10" s="165">
        <v>4.2999999999999997E-2</v>
      </c>
      <c r="L10" s="448">
        <v>6.4406779661016947E-2</v>
      </c>
      <c r="M10" s="448">
        <v>0.40912490650710548</v>
      </c>
    </row>
    <row r="11" spans="1:25" x14ac:dyDescent="0.25">
      <c r="A11" s="515"/>
      <c r="B11" s="125" t="s">
        <v>178</v>
      </c>
      <c r="C11" s="126">
        <v>20</v>
      </c>
      <c r="D11" s="126">
        <v>20</v>
      </c>
      <c r="E11" s="126">
        <v>30</v>
      </c>
      <c r="F11" s="126">
        <v>90</v>
      </c>
      <c r="G11" s="126">
        <v>150</v>
      </c>
      <c r="H11" s="126">
        <v>210</v>
      </c>
      <c r="I11" s="126">
        <v>230</v>
      </c>
      <c r="J11" s="165">
        <v>5.090748118636565E-3</v>
      </c>
      <c r="K11" s="165">
        <v>0.17399999999999999</v>
      </c>
      <c r="L11" s="448">
        <v>9.5238095238095233E-2</v>
      </c>
      <c r="M11" s="448">
        <v>10.5</v>
      </c>
    </row>
    <row r="12" spans="1:25" x14ac:dyDescent="0.25">
      <c r="A12" s="515"/>
      <c r="B12" s="125" t="s">
        <v>194</v>
      </c>
      <c r="C12" s="126">
        <v>34550</v>
      </c>
      <c r="D12" s="126">
        <v>37180</v>
      </c>
      <c r="E12" s="126">
        <v>37240</v>
      </c>
      <c r="F12" s="126">
        <v>41040</v>
      </c>
      <c r="G12" s="126">
        <v>44640</v>
      </c>
      <c r="H12" s="126">
        <v>45530</v>
      </c>
      <c r="I12" s="126">
        <v>45180</v>
      </c>
      <c r="J12" s="165">
        <v>1</v>
      </c>
      <c r="K12" s="165">
        <v>7.3999999999999996E-2</v>
      </c>
      <c r="L12" s="448">
        <v>-7.6872391829562927E-3</v>
      </c>
      <c r="M12" s="448">
        <v>0.21516944593867671</v>
      </c>
      <c r="O12" s="163"/>
    </row>
    <row r="13" spans="1:25" x14ac:dyDescent="0.25">
      <c r="A13" s="515"/>
      <c r="B13" s="125" t="s">
        <v>180</v>
      </c>
      <c r="C13" s="95">
        <v>0.41736613603473227</v>
      </c>
      <c r="D13" s="95">
        <v>0.36013986013986016</v>
      </c>
      <c r="E13" s="95">
        <v>0.38936627282491942</v>
      </c>
      <c r="F13" s="95">
        <v>0.39254385964912281</v>
      </c>
      <c r="G13" s="95">
        <v>0.38620071684587814</v>
      </c>
      <c r="H13" s="95">
        <v>0.39336701076213487</v>
      </c>
      <c r="I13" s="95">
        <v>0.4220894200973882</v>
      </c>
      <c r="J13" s="95">
        <v>0.42208942009738826</v>
      </c>
      <c r="K13" s="433">
        <v>4.4579968536969057E-2</v>
      </c>
      <c r="L13" s="447" t="s">
        <v>415</v>
      </c>
      <c r="M13" s="447" t="s">
        <v>418</v>
      </c>
      <c r="N13" s="94"/>
      <c r="O13" s="96"/>
    </row>
    <row r="14" spans="1:25" x14ac:dyDescent="0.25">
      <c r="A14" s="511" t="s">
        <v>158</v>
      </c>
      <c r="B14" s="174" t="s">
        <v>176</v>
      </c>
      <c r="C14" s="172">
        <v>4680</v>
      </c>
      <c r="D14" s="172">
        <v>3400</v>
      </c>
      <c r="E14" s="172">
        <v>3100</v>
      </c>
      <c r="F14" s="172">
        <v>2740</v>
      </c>
      <c r="G14" s="172">
        <v>2730</v>
      </c>
      <c r="H14" s="172">
        <v>2350</v>
      </c>
      <c r="I14" s="172">
        <v>2160</v>
      </c>
      <c r="J14" s="175">
        <v>0.2541176470588235</v>
      </c>
      <c r="K14" s="175">
        <v>0.20399999999999999</v>
      </c>
      <c r="L14" s="92">
        <v>-8.085106382978724E-2</v>
      </c>
      <c r="M14" s="92">
        <v>-0.36470588235294116</v>
      </c>
    </row>
    <row r="15" spans="1:25" x14ac:dyDescent="0.25">
      <c r="A15" s="511"/>
      <c r="B15" s="174" t="s">
        <v>177</v>
      </c>
      <c r="C15" s="172">
        <v>4680</v>
      </c>
      <c r="D15" s="172">
        <v>4130</v>
      </c>
      <c r="E15" s="172">
        <v>4640</v>
      </c>
      <c r="F15" s="172">
        <v>5690</v>
      </c>
      <c r="G15" s="172">
        <v>6400</v>
      </c>
      <c r="H15" s="172">
        <v>6440</v>
      </c>
      <c r="I15" s="172">
        <v>5290</v>
      </c>
      <c r="J15" s="175">
        <v>0.62235294117647055</v>
      </c>
      <c r="K15" s="175">
        <v>0.13</v>
      </c>
      <c r="L15" s="92">
        <v>-0.17857142857142858</v>
      </c>
      <c r="M15" s="92">
        <v>0.28087167070217917</v>
      </c>
    </row>
    <row r="16" spans="1:25" x14ac:dyDescent="0.25">
      <c r="A16" s="511"/>
      <c r="B16" s="174" t="s">
        <v>178</v>
      </c>
      <c r="C16" s="172">
        <v>40</v>
      </c>
      <c r="D16" s="172">
        <v>50</v>
      </c>
      <c r="E16" s="172">
        <v>100</v>
      </c>
      <c r="F16" s="172">
        <v>390</v>
      </c>
      <c r="G16" s="172">
        <v>500</v>
      </c>
      <c r="H16" s="172">
        <v>620</v>
      </c>
      <c r="I16" s="172">
        <v>1050</v>
      </c>
      <c r="J16" s="175">
        <v>0.12352941176470589</v>
      </c>
      <c r="K16" s="175">
        <v>9.5000000000000001E-2</v>
      </c>
      <c r="L16" s="92">
        <v>0.69354838709677424</v>
      </c>
      <c r="M16" s="92">
        <v>20</v>
      </c>
    </row>
    <row r="17" spans="1:15" x14ac:dyDescent="0.25">
      <c r="A17" s="511"/>
      <c r="B17" s="174" t="s">
        <v>194</v>
      </c>
      <c r="C17" s="172">
        <v>9400</v>
      </c>
      <c r="D17" s="172">
        <v>7580</v>
      </c>
      <c r="E17" s="172">
        <v>7840</v>
      </c>
      <c r="F17" s="172">
        <v>8820</v>
      </c>
      <c r="G17" s="172">
        <v>9630</v>
      </c>
      <c r="H17" s="172">
        <v>9410</v>
      </c>
      <c r="I17" s="172">
        <v>8500</v>
      </c>
      <c r="J17" s="175">
        <v>1</v>
      </c>
      <c r="K17" s="175">
        <v>0.14499999999999999</v>
      </c>
      <c r="L17" s="92">
        <v>-9.6705632306057387E-2</v>
      </c>
      <c r="M17" s="92">
        <v>0.12137203166226913</v>
      </c>
    </row>
    <row r="18" spans="1:15" x14ac:dyDescent="0.25">
      <c r="A18" s="511"/>
      <c r="B18" s="22" t="s">
        <v>180</v>
      </c>
      <c r="C18" s="176">
        <v>0.50212765957446803</v>
      </c>
      <c r="D18" s="176">
        <v>0.55145118733509235</v>
      </c>
      <c r="E18" s="92">
        <v>0.60459183673469385</v>
      </c>
      <c r="F18" s="92">
        <v>0.68934240362811794</v>
      </c>
      <c r="G18" s="92">
        <v>0.71651090342679125</v>
      </c>
      <c r="H18" s="92">
        <v>0.75026567481402762</v>
      </c>
      <c r="I18" s="92">
        <v>0.74588235294117644</v>
      </c>
      <c r="J18" s="92">
        <v>0.74588235294117644</v>
      </c>
      <c r="K18" s="175">
        <v>0.12420347003154575</v>
      </c>
      <c r="L18" s="177" t="s">
        <v>416</v>
      </c>
      <c r="M18" s="177" t="s">
        <v>419</v>
      </c>
      <c r="N18" s="94"/>
      <c r="O18" s="163"/>
    </row>
    <row r="19" spans="1:15" x14ac:dyDescent="0.25">
      <c r="A19" s="515" t="s">
        <v>159</v>
      </c>
      <c r="B19" s="130" t="s">
        <v>176</v>
      </c>
      <c r="C19" s="131">
        <v>33080</v>
      </c>
      <c r="D19" s="131">
        <v>33700</v>
      </c>
      <c r="E19" s="131">
        <v>31820</v>
      </c>
      <c r="F19" s="131">
        <v>34040</v>
      </c>
      <c r="G19" s="131">
        <v>37290</v>
      </c>
      <c r="H19" s="131">
        <v>39120</v>
      </c>
      <c r="I19" s="131">
        <v>37220</v>
      </c>
      <c r="J19" s="134">
        <v>0.56308623298033278</v>
      </c>
      <c r="K19" s="450">
        <v>8.3000000000000004E-2</v>
      </c>
      <c r="L19" s="429">
        <v>-4.8568507157464212E-2</v>
      </c>
      <c r="M19" s="429">
        <v>0.10445103857566766</v>
      </c>
    </row>
    <row r="20" spans="1:15" x14ac:dyDescent="0.25">
      <c r="A20" s="515"/>
      <c r="B20" s="130" t="s">
        <v>177</v>
      </c>
      <c r="C20" s="131">
        <v>23420</v>
      </c>
      <c r="D20" s="131">
        <v>20060</v>
      </c>
      <c r="E20" s="131">
        <v>21140</v>
      </c>
      <c r="F20" s="131">
        <v>23780</v>
      </c>
      <c r="G20" s="131">
        <v>25810</v>
      </c>
      <c r="H20" s="131">
        <v>26890</v>
      </c>
      <c r="I20" s="131">
        <v>27510</v>
      </c>
      <c r="J20" s="134">
        <v>0.41618759455370652</v>
      </c>
      <c r="K20" s="450">
        <v>5.8999999999999997E-2</v>
      </c>
      <c r="L20" s="429">
        <v>2.3056898475269618E-2</v>
      </c>
      <c r="M20" s="429">
        <v>0.37138584247258227</v>
      </c>
    </row>
    <row r="21" spans="1:15" x14ac:dyDescent="0.25">
      <c r="A21" s="515"/>
      <c r="B21" s="130" t="s">
        <v>178</v>
      </c>
      <c r="C21" s="131">
        <v>60</v>
      </c>
      <c r="D21" s="131">
        <v>70</v>
      </c>
      <c r="E21" s="131">
        <v>140</v>
      </c>
      <c r="F21" s="131">
        <v>500</v>
      </c>
      <c r="G21" s="131">
        <v>690</v>
      </c>
      <c r="H21" s="131">
        <v>920</v>
      </c>
      <c r="I21" s="131">
        <v>1370</v>
      </c>
      <c r="J21" s="134">
        <v>2.0726172465960667E-2</v>
      </c>
      <c r="K21" s="450">
        <v>0.109</v>
      </c>
      <c r="L21" s="429">
        <v>0.4891304347826087</v>
      </c>
      <c r="M21" s="429">
        <v>18.571428571428573</v>
      </c>
    </row>
    <row r="22" spans="1:15" x14ac:dyDescent="0.25">
      <c r="A22" s="515"/>
      <c r="B22" s="130" t="s">
        <v>194</v>
      </c>
      <c r="C22" s="131">
        <v>56550</v>
      </c>
      <c r="D22" s="131">
        <v>53820</v>
      </c>
      <c r="E22" s="131">
        <v>53110</v>
      </c>
      <c r="F22" s="131">
        <v>58330</v>
      </c>
      <c r="G22" s="131">
        <v>63780</v>
      </c>
      <c r="H22" s="131">
        <v>66920</v>
      </c>
      <c r="I22" s="131">
        <v>66100</v>
      </c>
      <c r="J22" s="134">
        <v>1</v>
      </c>
      <c r="K22" s="450">
        <v>7.2999999999999995E-2</v>
      </c>
      <c r="L22" s="429">
        <v>-1.2253436939629408E-2</v>
      </c>
      <c r="M22" s="429">
        <v>0.22816796729840208</v>
      </c>
    </row>
    <row r="23" spans="1:15" x14ac:dyDescent="0.25">
      <c r="A23" s="515"/>
      <c r="B23" s="133" t="s">
        <v>180</v>
      </c>
      <c r="C23" s="132">
        <v>0.41520778072502212</v>
      </c>
      <c r="D23" s="132">
        <v>0.37402452619843923</v>
      </c>
      <c r="E23" s="132">
        <v>0.40067783844850313</v>
      </c>
      <c r="F23" s="132">
        <v>0.41625235727755872</v>
      </c>
      <c r="G23" s="132">
        <v>0.41549074945123865</v>
      </c>
      <c r="H23" s="132">
        <v>0.41557083084279739</v>
      </c>
      <c r="I23" s="132">
        <v>0.43691376701966717</v>
      </c>
      <c r="J23" s="132">
        <v>0.43691376701966717</v>
      </c>
      <c r="K23" s="444">
        <v>6.1371883656509689E-2</v>
      </c>
      <c r="L23" s="445" t="s">
        <v>41</v>
      </c>
      <c r="M23" s="445" t="s">
        <v>420</v>
      </c>
      <c r="N23" s="94"/>
      <c r="O23" s="163"/>
    </row>
    <row r="24" spans="1:15" x14ac:dyDescent="0.25">
      <c r="A24" s="511" t="s">
        <v>162</v>
      </c>
      <c r="B24" s="174" t="s">
        <v>176</v>
      </c>
      <c r="C24" s="172" t="s">
        <v>25</v>
      </c>
      <c r="D24" s="172">
        <v>50</v>
      </c>
      <c r="E24" s="172">
        <v>30</v>
      </c>
      <c r="F24" s="172">
        <v>40</v>
      </c>
      <c r="G24" s="172">
        <v>30</v>
      </c>
      <c r="H24" s="172">
        <v>30</v>
      </c>
      <c r="I24" s="172">
        <v>20</v>
      </c>
      <c r="J24" s="175">
        <v>7.407407407407407E-2</v>
      </c>
      <c r="K24" s="175">
        <v>0.5</v>
      </c>
      <c r="L24" s="92">
        <v>-0.33333333333333331</v>
      </c>
      <c r="M24" s="92">
        <v>-0.6</v>
      </c>
    </row>
    <row r="25" spans="1:15" x14ac:dyDescent="0.25">
      <c r="A25" s="511"/>
      <c r="B25" s="174" t="s">
        <v>177</v>
      </c>
      <c r="C25" s="172">
        <v>10</v>
      </c>
      <c r="D25" s="172">
        <v>60</v>
      </c>
      <c r="E25" s="172">
        <v>110</v>
      </c>
      <c r="F25" s="172">
        <v>170</v>
      </c>
      <c r="G25" s="172">
        <v>180</v>
      </c>
      <c r="H25" s="172">
        <v>180</v>
      </c>
      <c r="I25" s="172">
        <v>200</v>
      </c>
      <c r="J25" s="175">
        <v>0.7407407407407407</v>
      </c>
      <c r="K25" s="175">
        <v>0.5</v>
      </c>
      <c r="L25" s="92">
        <v>0.1111111111111111</v>
      </c>
      <c r="M25" s="92">
        <v>2.3333333333333335</v>
      </c>
    </row>
    <row r="26" spans="1:15" x14ac:dyDescent="0.25">
      <c r="A26" s="511"/>
      <c r="B26" s="174" t="s">
        <v>178</v>
      </c>
      <c r="C26" s="172">
        <v>0</v>
      </c>
      <c r="D26" s="172" t="s">
        <v>25</v>
      </c>
      <c r="E26" s="172" t="s">
        <v>25</v>
      </c>
      <c r="F26" s="172" t="s">
        <v>25</v>
      </c>
      <c r="G26" s="172">
        <v>10</v>
      </c>
      <c r="H26" s="172">
        <v>20</v>
      </c>
      <c r="I26" s="172">
        <v>50</v>
      </c>
      <c r="J26" s="175">
        <v>0.18518518518518517</v>
      </c>
      <c r="K26" s="175">
        <v>0.6</v>
      </c>
      <c r="L26" s="92">
        <v>1.5</v>
      </c>
      <c r="M26" s="449" t="s">
        <v>25</v>
      </c>
    </row>
    <row r="27" spans="1:15" x14ac:dyDescent="0.25">
      <c r="A27" s="511"/>
      <c r="B27" s="174" t="s">
        <v>194</v>
      </c>
      <c r="C27" s="172">
        <v>10</v>
      </c>
      <c r="D27" s="172">
        <v>120</v>
      </c>
      <c r="E27" s="172">
        <v>140</v>
      </c>
      <c r="F27" s="172">
        <v>210</v>
      </c>
      <c r="G27" s="172">
        <v>220</v>
      </c>
      <c r="H27" s="172">
        <v>220</v>
      </c>
      <c r="I27" s="172">
        <v>270</v>
      </c>
      <c r="J27" s="175">
        <v>1</v>
      </c>
      <c r="K27" s="175">
        <v>0.48099999999999998</v>
      </c>
      <c r="L27" s="92">
        <v>0.22727272727272727</v>
      </c>
      <c r="M27" s="92">
        <v>1.25</v>
      </c>
    </row>
    <row r="28" spans="1:15" x14ac:dyDescent="0.25">
      <c r="A28" s="511"/>
      <c r="B28" s="22" t="s">
        <v>180</v>
      </c>
      <c r="C28" s="176">
        <v>1</v>
      </c>
      <c r="D28" s="176">
        <v>0.5</v>
      </c>
      <c r="E28" s="176">
        <v>0.7857142857142857</v>
      </c>
      <c r="F28" s="176">
        <v>0.80952380952380953</v>
      </c>
      <c r="G28" s="176">
        <v>0.81818181818181823</v>
      </c>
      <c r="H28" s="176">
        <v>0.90909090909090906</v>
      </c>
      <c r="I28" s="92">
        <v>0.92592592592592593</v>
      </c>
      <c r="J28" s="92">
        <v>0.92592592592592582</v>
      </c>
      <c r="K28" s="175">
        <v>0.52</v>
      </c>
      <c r="L28" s="177" t="s">
        <v>417</v>
      </c>
      <c r="M28" s="177" t="s">
        <v>421</v>
      </c>
      <c r="N28" s="94"/>
      <c r="O28" s="163"/>
    </row>
    <row r="29" spans="1:15" s="55" customFormat="1" x14ac:dyDescent="0.25">
      <c r="A29" s="515" t="s">
        <v>163</v>
      </c>
      <c r="B29" s="130" t="s">
        <v>176</v>
      </c>
      <c r="C29" s="131">
        <v>172400</v>
      </c>
      <c r="D29" s="131">
        <v>156300</v>
      </c>
      <c r="E29" s="131">
        <v>150900</v>
      </c>
      <c r="F29" s="131">
        <v>160300</v>
      </c>
      <c r="G29" s="131">
        <v>163800</v>
      </c>
      <c r="H29" s="131">
        <v>161700</v>
      </c>
      <c r="I29" s="131">
        <v>149030</v>
      </c>
      <c r="J29" s="134">
        <v>0.53965092699884121</v>
      </c>
      <c r="K29" s="134">
        <v>0.501</v>
      </c>
      <c r="L29" s="429">
        <v>-7.8354978354978358E-2</v>
      </c>
      <c r="M29" s="429">
        <v>-4.651311580294306E-2</v>
      </c>
    </row>
    <row r="30" spans="1:15" s="55" customFormat="1" x14ac:dyDescent="0.25">
      <c r="A30" s="515"/>
      <c r="B30" s="130" t="s">
        <v>177</v>
      </c>
      <c r="C30" s="131">
        <v>84700</v>
      </c>
      <c r="D30" s="131">
        <v>95000</v>
      </c>
      <c r="E30" s="131">
        <v>102200</v>
      </c>
      <c r="F30" s="131">
        <v>96200</v>
      </c>
      <c r="G30" s="131">
        <v>100900</v>
      </c>
      <c r="H30" s="131">
        <v>105000</v>
      </c>
      <c r="I30" s="131">
        <v>111360</v>
      </c>
      <c r="J30" s="134">
        <v>0.40324449594438005</v>
      </c>
      <c r="K30" s="134">
        <v>0.55700000000000005</v>
      </c>
      <c r="L30" s="429">
        <v>6.0571428571428575E-2</v>
      </c>
      <c r="M30" s="429">
        <v>0.17221052631578948</v>
      </c>
    </row>
    <row r="31" spans="1:15" s="55" customFormat="1" x14ac:dyDescent="0.25">
      <c r="A31" s="515"/>
      <c r="B31" s="130" t="s">
        <v>178</v>
      </c>
      <c r="C31" s="131">
        <v>1200</v>
      </c>
      <c r="D31" s="131">
        <v>1600</v>
      </c>
      <c r="E31" s="131">
        <v>2700</v>
      </c>
      <c r="F31" s="131">
        <v>4300</v>
      </c>
      <c r="G31" s="131">
        <v>7000</v>
      </c>
      <c r="H31" s="131">
        <v>11100</v>
      </c>
      <c r="I31" s="131">
        <v>15770</v>
      </c>
      <c r="J31" s="134">
        <v>5.7104577056778676E-2</v>
      </c>
      <c r="K31" s="134">
        <v>0.66500000000000004</v>
      </c>
      <c r="L31" s="429">
        <v>0.4207207207207207</v>
      </c>
      <c r="M31" s="429">
        <v>8.8562499999999993</v>
      </c>
    </row>
    <row r="32" spans="1:15" s="55" customFormat="1" x14ac:dyDescent="0.25">
      <c r="A32" s="515"/>
      <c r="B32" s="130" t="s">
        <v>194</v>
      </c>
      <c r="C32" s="131">
        <v>258400</v>
      </c>
      <c r="D32" s="131">
        <v>252900</v>
      </c>
      <c r="E32" s="131">
        <v>255800</v>
      </c>
      <c r="F32" s="131">
        <v>260900</v>
      </c>
      <c r="G32" s="131">
        <v>271700</v>
      </c>
      <c r="H32" s="131">
        <v>277800</v>
      </c>
      <c r="I32" s="131">
        <v>276160</v>
      </c>
      <c r="J32" s="134">
        <v>1</v>
      </c>
      <c r="K32" s="134">
        <v>0.53300000000000003</v>
      </c>
      <c r="L32" s="429">
        <v>-5.9035277177825777E-3</v>
      </c>
      <c r="M32" s="429">
        <v>9.1973111901937521E-2</v>
      </c>
    </row>
    <row r="33" spans="1:14" s="55" customFormat="1" x14ac:dyDescent="0.25">
      <c r="A33" s="515"/>
      <c r="B33" s="133" t="s">
        <v>180</v>
      </c>
      <c r="C33" s="132">
        <v>0.33243034055727555</v>
      </c>
      <c r="D33" s="132">
        <v>0.38196915776986951</v>
      </c>
      <c r="E33" s="112">
        <v>0.41008600469116496</v>
      </c>
      <c r="F33" s="112">
        <v>0.38520505940973554</v>
      </c>
      <c r="G33" s="112">
        <v>0.39712918660287083</v>
      </c>
      <c r="H33" s="112">
        <v>0.41792656587473004</v>
      </c>
      <c r="I33" s="112">
        <v>0.46034907300115874</v>
      </c>
      <c r="J33" s="112">
        <v>0.46034907300115874</v>
      </c>
      <c r="K33" s="444">
        <v>0.57039699520176201</v>
      </c>
      <c r="L33" s="445" t="s">
        <v>414</v>
      </c>
      <c r="M33" s="445" t="s">
        <v>422</v>
      </c>
      <c r="N33" s="181"/>
    </row>
    <row r="35" spans="1:14" s="54" customFormat="1" ht="11.25" x14ac:dyDescent="0.2">
      <c r="A35" s="182" t="s">
        <v>449</v>
      </c>
    </row>
    <row r="36" spans="1:14" s="54" customFormat="1" ht="11.25" x14ac:dyDescent="0.2">
      <c r="A36" s="182"/>
    </row>
    <row r="37" spans="1:14" s="54" customFormat="1" ht="11.25" x14ac:dyDescent="0.2">
      <c r="A37" s="183" t="s">
        <v>202</v>
      </c>
    </row>
    <row r="38" spans="1:14" s="54" customFormat="1" ht="11.25" x14ac:dyDescent="0.2">
      <c r="A38" s="184" t="s">
        <v>203</v>
      </c>
    </row>
    <row r="39" spans="1:14" s="54" customFormat="1" ht="11.25" x14ac:dyDescent="0.2">
      <c r="A39" s="184" t="s">
        <v>204</v>
      </c>
    </row>
    <row r="40" spans="1:14" s="54" customFormat="1" ht="11.25" x14ac:dyDescent="0.2">
      <c r="A40" s="184" t="s">
        <v>205</v>
      </c>
    </row>
    <row r="41" spans="1:14" s="54" customFormat="1" ht="11.25" x14ac:dyDescent="0.2">
      <c r="A41" s="185" t="s">
        <v>206</v>
      </c>
    </row>
    <row r="42" spans="1:14" s="54" customFormat="1" ht="11.25" x14ac:dyDescent="0.2">
      <c r="A42" s="185" t="s">
        <v>207</v>
      </c>
    </row>
    <row r="43" spans="1:14" s="54" customFormat="1" ht="11.25" x14ac:dyDescent="0.2">
      <c r="A43" s="185" t="s">
        <v>208</v>
      </c>
    </row>
    <row r="44" spans="1:14" s="54" customFormat="1" ht="11.25" x14ac:dyDescent="0.2">
      <c r="A44" s="186" t="s">
        <v>209</v>
      </c>
    </row>
    <row r="45" spans="1:14" s="54" customFormat="1" ht="11.25" x14ac:dyDescent="0.2">
      <c r="A45" s="187" t="s">
        <v>210</v>
      </c>
    </row>
    <row r="46" spans="1:14" s="54" customFormat="1" ht="11.25" x14ac:dyDescent="0.2">
      <c r="A46" s="173"/>
    </row>
    <row r="47" spans="1:14" x14ac:dyDescent="0.25">
      <c r="A47" s="24" t="s">
        <v>7</v>
      </c>
      <c r="B47" s="24"/>
    </row>
    <row r="48" spans="1:14" s="54" customFormat="1" ht="11.25" x14ac:dyDescent="0.2">
      <c r="A48" s="173"/>
    </row>
    <row r="49" spans="1:1" s="54" customFormat="1" ht="11.25" x14ac:dyDescent="0.2">
      <c r="A49" s="173"/>
    </row>
    <row r="50" spans="1:1" s="54" customFormat="1" ht="11.25" x14ac:dyDescent="0.2">
      <c r="A50" s="173"/>
    </row>
    <row r="51" spans="1:1" s="50" customFormat="1" x14ac:dyDescent="0.25">
      <c r="A51" s="49"/>
    </row>
    <row r="91" spans="1:1" ht="30" x14ac:dyDescent="0.25">
      <c r="A91" s="53" t="s">
        <v>456</v>
      </c>
    </row>
  </sheetData>
  <mergeCells count="6">
    <mergeCell ref="A29:A33"/>
    <mergeCell ref="A4:A8"/>
    <mergeCell ref="A9:A13"/>
    <mergeCell ref="A14:A18"/>
    <mergeCell ref="A19:A23"/>
    <mergeCell ref="A24:A28"/>
  </mergeCells>
  <hyperlinks>
    <hyperlink ref="A44" r:id="rId1" xr:uid="{7294945B-F331-412E-A48A-A451D585D6D6}"/>
    <hyperlink ref="A47" location="Index!A1" display="Back to index" xr:uid="{629DB6A7-60DE-4255-838A-7F9B328357B9}"/>
  </hyperlinks>
  <pageMargins left="0.70000000000000007" right="0.70000000000000007" top="0.75" bottom="0.75" header="0.30000000000000004" footer="0.30000000000000004"/>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4CBDE-829B-417C-9599-A693EA80F26F}">
  <dimension ref="A1:P91"/>
  <sheetViews>
    <sheetView showGridLines="0" workbookViewId="0">
      <pane xSplit="2" ySplit="4" topLeftCell="C5" activePane="bottomRight" state="frozen"/>
      <selection pane="topRight"/>
      <selection pane="bottomLeft"/>
      <selection pane="bottomRight"/>
    </sheetView>
  </sheetViews>
  <sheetFormatPr defaultRowHeight="15" x14ac:dyDescent="0.25"/>
  <cols>
    <col min="1" max="1" width="29.28515625" style="15" customWidth="1"/>
    <col min="2" max="2" width="27.85546875" style="15" customWidth="1"/>
    <col min="3" max="4" width="11.5703125" style="15" customWidth="1"/>
    <col min="5" max="5" width="10.140625" style="15" customWidth="1"/>
    <col min="6" max="6" width="10.5703125" style="15" customWidth="1"/>
    <col min="7" max="7" width="9.140625" style="15" customWidth="1"/>
    <col min="8" max="8" width="11" style="15" customWidth="1"/>
    <col min="9" max="9" width="10.42578125" style="15" customWidth="1"/>
    <col min="10" max="10" width="10.28515625" style="15" customWidth="1"/>
    <col min="11" max="11" width="10.140625" style="15" customWidth="1"/>
    <col min="12" max="12" width="10.42578125" style="15" customWidth="1"/>
    <col min="13" max="13" width="9.140625" style="15" customWidth="1"/>
    <col min="14" max="16384" width="9.140625" style="15"/>
  </cols>
  <sheetData>
    <row r="1" spans="1:16" x14ac:dyDescent="0.25">
      <c r="A1" s="55" t="s">
        <v>439</v>
      </c>
    </row>
    <row r="2" spans="1:16" x14ac:dyDescent="0.25">
      <c r="A2" s="55"/>
    </row>
    <row r="3" spans="1:16" x14ac:dyDescent="0.25">
      <c r="A3" s="27"/>
      <c r="B3" s="27"/>
      <c r="C3" s="521" t="s">
        <v>146</v>
      </c>
      <c r="D3" s="521"/>
      <c r="E3" s="521" t="s">
        <v>30</v>
      </c>
      <c r="F3" s="521"/>
      <c r="G3" s="521" t="s">
        <v>147</v>
      </c>
      <c r="H3" s="521"/>
      <c r="I3" s="521" t="s">
        <v>148</v>
      </c>
      <c r="J3" s="521"/>
      <c r="K3" s="521" t="s">
        <v>149</v>
      </c>
      <c r="L3" s="521"/>
      <c r="M3" s="521" t="s">
        <v>31</v>
      </c>
      <c r="N3" s="521"/>
      <c r="O3" s="521" t="s">
        <v>397</v>
      </c>
      <c r="P3" s="521"/>
    </row>
    <row r="4" spans="1:16" x14ac:dyDescent="0.25">
      <c r="A4" s="55"/>
      <c r="B4" s="55"/>
      <c r="C4" s="188" t="s">
        <v>9</v>
      </c>
      <c r="D4" s="188" t="s">
        <v>8</v>
      </c>
      <c r="E4" s="188" t="s">
        <v>9</v>
      </c>
      <c r="F4" s="188" t="s">
        <v>8</v>
      </c>
      <c r="G4" s="188" t="s">
        <v>9</v>
      </c>
      <c r="H4" s="188" t="s">
        <v>8</v>
      </c>
      <c r="I4" s="188" t="s">
        <v>9</v>
      </c>
      <c r="J4" s="188" t="s">
        <v>8</v>
      </c>
      <c r="K4" s="188" t="s">
        <v>9</v>
      </c>
      <c r="L4" s="188" t="s">
        <v>8</v>
      </c>
      <c r="M4" s="188" t="s">
        <v>9</v>
      </c>
      <c r="N4" s="188" t="s">
        <v>8</v>
      </c>
      <c r="O4" s="188" t="s">
        <v>9</v>
      </c>
      <c r="P4" s="188" t="s">
        <v>8</v>
      </c>
    </row>
    <row r="5" spans="1:16" x14ac:dyDescent="0.25">
      <c r="A5" s="517" t="s">
        <v>55</v>
      </c>
      <c r="B5" s="42" t="s">
        <v>211</v>
      </c>
      <c r="C5" s="189">
        <v>20130</v>
      </c>
      <c r="D5" s="190">
        <v>0.58263386396526773</v>
      </c>
      <c r="E5" s="191">
        <v>23790</v>
      </c>
      <c r="F5" s="190">
        <v>0.6398601398601399</v>
      </c>
      <c r="G5" s="191">
        <v>22740</v>
      </c>
      <c r="H5" s="190">
        <v>0.61063372717508058</v>
      </c>
      <c r="I5" s="191">
        <v>24920</v>
      </c>
      <c r="J5" s="190">
        <v>0.60721247563352831</v>
      </c>
      <c r="K5" s="191">
        <v>27410</v>
      </c>
      <c r="L5" s="190">
        <v>0.61402329749103945</v>
      </c>
      <c r="M5" s="191">
        <v>27630</v>
      </c>
      <c r="N5" s="190">
        <v>0.60685262464309242</v>
      </c>
      <c r="O5" s="191">
        <v>26110</v>
      </c>
      <c r="P5" s="190">
        <v>0.57791057990261174</v>
      </c>
    </row>
    <row r="6" spans="1:16" x14ac:dyDescent="0.25">
      <c r="A6" s="517"/>
      <c r="B6" s="42" t="s">
        <v>212</v>
      </c>
      <c r="C6" s="189">
        <v>14400</v>
      </c>
      <c r="D6" s="190">
        <v>0.41678726483357453</v>
      </c>
      <c r="E6" s="191">
        <v>13370</v>
      </c>
      <c r="F6" s="190">
        <v>0.35960193652501343</v>
      </c>
      <c r="G6" s="191">
        <v>14470</v>
      </c>
      <c r="H6" s="190">
        <v>0.38856068743286787</v>
      </c>
      <c r="I6" s="191">
        <v>16020</v>
      </c>
      <c r="J6" s="190">
        <v>0.39035087719298245</v>
      </c>
      <c r="K6" s="191">
        <v>17090</v>
      </c>
      <c r="L6" s="190">
        <v>0.38284050179211471</v>
      </c>
      <c r="M6" s="191">
        <v>17700</v>
      </c>
      <c r="N6" s="190">
        <v>0.38875466725236107</v>
      </c>
      <c r="O6" s="191">
        <v>18840</v>
      </c>
      <c r="P6" s="190">
        <v>0.41699867197875168</v>
      </c>
    </row>
    <row r="7" spans="1:16" x14ac:dyDescent="0.25">
      <c r="A7" s="517"/>
      <c r="B7" s="42" t="s">
        <v>213</v>
      </c>
      <c r="C7" s="189">
        <v>20</v>
      </c>
      <c r="D7" s="190">
        <v>5.7887120115774238E-4</v>
      </c>
      <c r="E7" s="191">
        <v>20</v>
      </c>
      <c r="F7" s="190">
        <v>5.3792361484669173E-4</v>
      </c>
      <c r="G7" s="191">
        <v>30</v>
      </c>
      <c r="H7" s="190">
        <v>8.055853920515575E-4</v>
      </c>
      <c r="I7" s="191">
        <v>90</v>
      </c>
      <c r="J7" s="190">
        <v>2.1929824561403508E-3</v>
      </c>
      <c r="K7" s="191">
        <v>150</v>
      </c>
      <c r="L7" s="190">
        <v>3.3602150537634409E-3</v>
      </c>
      <c r="M7" s="191">
        <v>210</v>
      </c>
      <c r="N7" s="190">
        <v>4.6123435097737758E-3</v>
      </c>
      <c r="O7" s="191">
        <v>230</v>
      </c>
      <c r="P7" s="190">
        <v>5.090748118636565E-3</v>
      </c>
    </row>
    <row r="8" spans="1:16" x14ac:dyDescent="0.25">
      <c r="A8" s="517"/>
      <c r="B8" s="42" t="s">
        <v>194</v>
      </c>
      <c r="C8" s="189">
        <v>34550</v>
      </c>
      <c r="D8" s="190">
        <v>1</v>
      </c>
      <c r="E8" s="191">
        <v>37180</v>
      </c>
      <c r="F8" s="190">
        <v>1</v>
      </c>
      <c r="G8" s="191">
        <v>37240</v>
      </c>
      <c r="H8" s="190">
        <v>1</v>
      </c>
      <c r="I8" s="191">
        <v>41040</v>
      </c>
      <c r="J8" s="190">
        <v>1</v>
      </c>
      <c r="K8" s="191">
        <v>44640</v>
      </c>
      <c r="L8" s="190">
        <v>1</v>
      </c>
      <c r="M8" s="191">
        <v>45530</v>
      </c>
      <c r="N8" s="190">
        <v>1.0002196354052273</v>
      </c>
      <c r="O8" s="191">
        <v>45180</v>
      </c>
      <c r="P8" s="190">
        <v>1</v>
      </c>
    </row>
    <row r="9" spans="1:16" x14ac:dyDescent="0.25">
      <c r="A9" s="522" t="s">
        <v>156</v>
      </c>
      <c r="B9" s="43" t="s">
        <v>211</v>
      </c>
      <c r="C9" s="97">
        <v>8270</v>
      </c>
      <c r="D9" s="192">
        <v>0.65634920634920635</v>
      </c>
      <c r="E9" s="97">
        <v>6510</v>
      </c>
      <c r="F9" s="192">
        <v>0.7185430463576159</v>
      </c>
      <c r="G9" s="97">
        <v>5980</v>
      </c>
      <c r="H9" s="192">
        <v>0.74470734744707345</v>
      </c>
      <c r="I9" s="97">
        <v>6380</v>
      </c>
      <c r="J9" s="192">
        <v>0.75324675324675328</v>
      </c>
      <c r="K9" s="97">
        <v>7150</v>
      </c>
      <c r="L9" s="192">
        <v>0.75184016824395372</v>
      </c>
      <c r="M9" s="97">
        <v>9140</v>
      </c>
      <c r="N9" s="192">
        <v>0.76293823038397324</v>
      </c>
      <c r="O9" s="97">
        <v>8950</v>
      </c>
      <c r="P9" s="192">
        <v>0.72061191626409016</v>
      </c>
    </row>
    <row r="10" spans="1:16" x14ac:dyDescent="0.25">
      <c r="A10" s="522"/>
      <c r="B10" s="14" t="s">
        <v>212</v>
      </c>
      <c r="C10" s="101">
        <v>4340</v>
      </c>
      <c r="D10" s="193">
        <v>0.34444444444444444</v>
      </c>
      <c r="E10" s="101">
        <v>2560</v>
      </c>
      <c r="F10" s="193">
        <v>0.282560706401766</v>
      </c>
      <c r="G10" s="97">
        <v>2030</v>
      </c>
      <c r="H10" s="192">
        <v>0.25280199252801994</v>
      </c>
      <c r="I10" s="97">
        <v>2070</v>
      </c>
      <c r="J10" s="192">
        <v>0.24439197166469895</v>
      </c>
      <c r="K10" s="97">
        <v>2320</v>
      </c>
      <c r="L10" s="192">
        <v>0.24395373291272346</v>
      </c>
      <c r="M10" s="97">
        <v>2750</v>
      </c>
      <c r="N10" s="192">
        <v>0.22954924874791319</v>
      </c>
      <c r="O10" s="97">
        <v>3380</v>
      </c>
      <c r="P10" s="192">
        <v>0.27214170692431561</v>
      </c>
    </row>
    <row r="11" spans="1:16" x14ac:dyDescent="0.25">
      <c r="A11" s="522"/>
      <c r="B11" s="194" t="s">
        <v>213</v>
      </c>
      <c r="C11" s="195" t="s">
        <v>25</v>
      </c>
      <c r="D11" s="171" t="s">
        <v>25</v>
      </c>
      <c r="E11" s="195" t="s">
        <v>25</v>
      </c>
      <c r="F11" s="171" t="s">
        <v>25</v>
      </c>
      <c r="G11" s="97">
        <v>10</v>
      </c>
      <c r="H11" s="192">
        <v>1.2453300124533001E-3</v>
      </c>
      <c r="I11" s="97">
        <v>20</v>
      </c>
      <c r="J11" s="192">
        <v>2.3612750885478157E-3</v>
      </c>
      <c r="K11" s="97">
        <v>40</v>
      </c>
      <c r="L11" s="192">
        <v>4.206098843322818E-3</v>
      </c>
      <c r="M11" s="97">
        <v>90</v>
      </c>
      <c r="N11" s="192">
        <v>7.5125208681135229E-3</v>
      </c>
      <c r="O11" s="97">
        <v>90</v>
      </c>
      <c r="P11" s="192">
        <v>7.246376811594203E-3</v>
      </c>
    </row>
    <row r="12" spans="1:16" x14ac:dyDescent="0.25">
      <c r="A12" s="522"/>
      <c r="B12" s="14" t="s">
        <v>194</v>
      </c>
      <c r="C12" s="101">
        <v>12600</v>
      </c>
      <c r="D12" s="193">
        <v>1</v>
      </c>
      <c r="E12" s="101">
        <v>9060</v>
      </c>
      <c r="F12" s="193">
        <v>1</v>
      </c>
      <c r="G12" s="97">
        <v>8030</v>
      </c>
      <c r="H12" s="192">
        <v>1</v>
      </c>
      <c r="I12" s="97">
        <v>8470</v>
      </c>
      <c r="J12" s="192">
        <v>1</v>
      </c>
      <c r="K12" s="97">
        <v>9510</v>
      </c>
      <c r="L12" s="192">
        <v>1</v>
      </c>
      <c r="M12" s="97">
        <v>11980</v>
      </c>
      <c r="N12" s="192">
        <v>0.99999999999999989</v>
      </c>
      <c r="O12" s="97">
        <v>12420</v>
      </c>
      <c r="P12" s="192">
        <v>1</v>
      </c>
    </row>
    <row r="13" spans="1:16" x14ac:dyDescent="0.25">
      <c r="A13" s="517" t="s">
        <v>158</v>
      </c>
      <c r="B13" s="42" t="s">
        <v>211</v>
      </c>
      <c r="C13" s="191">
        <v>4680</v>
      </c>
      <c r="D13" s="190">
        <v>0.49787234042553191</v>
      </c>
      <c r="E13" s="191">
        <v>3400</v>
      </c>
      <c r="F13" s="190">
        <v>0.44854881266490765</v>
      </c>
      <c r="G13" s="191">
        <v>3100</v>
      </c>
      <c r="H13" s="190">
        <v>0.39540816326530615</v>
      </c>
      <c r="I13" s="191">
        <v>2740</v>
      </c>
      <c r="J13" s="190">
        <v>0.31065759637188206</v>
      </c>
      <c r="K13" s="191">
        <v>2730</v>
      </c>
      <c r="L13" s="196">
        <v>0.2834890965732087</v>
      </c>
      <c r="M13" s="191">
        <v>2350</v>
      </c>
      <c r="N13" s="196">
        <v>0.24973432518597238</v>
      </c>
      <c r="O13" s="191">
        <v>2160</v>
      </c>
      <c r="P13" s="196">
        <v>0.2541176470588235</v>
      </c>
    </row>
    <row r="14" spans="1:16" x14ac:dyDescent="0.25">
      <c r="A14" s="517"/>
      <c r="B14" s="42" t="s">
        <v>212</v>
      </c>
      <c r="C14" s="191">
        <v>4680</v>
      </c>
      <c r="D14" s="190">
        <v>0.49787234042553191</v>
      </c>
      <c r="E14" s="191">
        <v>4130</v>
      </c>
      <c r="F14" s="190">
        <v>0.54485488126649073</v>
      </c>
      <c r="G14" s="191">
        <v>4640</v>
      </c>
      <c r="H14" s="190">
        <v>0.59183673469387754</v>
      </c>
      <c r="I14" s="191">
        <v>5690</v>
      </c>
      <c r="J14" s="190">
        <v>0.64512471655328796</v>
      </c>
      <c r="K14" s="191">
        <v>6400</v>
      </c>
      <c r="L14" s="196">
        <v>0.66458982346832818</v>
      </c>
      <c r="M14" s="191">
        <v>6440</v>
      </c>
      <c r="N14" s="196">
        <v>0.68437832093517537</v>
      </c>
      <c r="O14" s="191">
        <v>5290</v>
      </c>
      <c r="P14" s="196">
        <v>0.62235294117647055</v>
      </c>
    </row>
    <row r="15" spans="1:16" x14ac:dyDescent="0.25">
      <c r="A15" s="517"/>
      <c r="B15" s="42" t="s">
        <v>213</v>
      </c>
      <c r="C15" s="191">
        <v>40</v>
      </c>
      <c r="D15" s="190">
        <v>4.2553191489361703E-3</v>
      </c>
      <c r="E15" s="191">
        <v>50</v>
      </c>
      <c r="F15" s="190">
        <v>6.5963060686015833E-3</v>
      </c>
      <c r="G15" s="191">
        <v>100</v>
      </c>
      <c r="H15" s="190">
        <v>1.2755102040816327E-2</v>
      </c>
      <c r="I15" s="191">
        <v>390</v>
      </c>
      <c r="J15" s="190">
        <v>4.4217687074829932E-2</v>
      </c>
      <c r="K15" s="191">
        <v>500</v>
      </c>
      <c r="L15" s="196">
        <v>5.1921079958463137E-2</v>
      </c>
      <c r="M15" s="191">
        <v>620</v>
      </c>
      <c r="N15" s="196">
        <v>6.5887353878852278E-2</v>
      </c>
      <c r="O15" s="191">
        <v>1050</v>
      </c>
      <c r="P15" s="196">
        <v>0.12352941176470589</v>
      </c>
    </row>
    <row r="16" spans="1:16" x14ac:dyDescent="0.25">
      <c r="A16" s="517"/>
      <c r="B16" s="42" t="s">
        <v>194</v>
      </c>
      <c r="C16" s="191">
        <v>9400</v>
      </c>
      <c r="D16" s="190">
        <v>1</v>
      </c>
      <c r="E16" s="191">
        <v>7580</v>
      </c>
      <c r="F16" s="190">
        <v>1</v>
      </c>
      <c r="G16" s="191">
        <v>7840</v>
      </c>
      <c r="H16" s="190">
        <v>1</v>
      </c>
      <c r="I16" s="191">
        <v>8820</v>
      </c>
      <c r="J16" s="190">
        <v>1</v>
      </c>
      <c r="K16" s="191">
        <v>9630</v>
      </c>
      <c r="L16" s="196">
        <v>1</v>
      </c>
      <c r="M16" s="191">
        <v>9410</v>
      </c>
      <c r="N16" s="196">
        <v>1</v>
      </c>
      <c r="O16" s="191">
        <v>8500</v>
      </c>
      <c r="P16" s="196">
        <v>1</v>
      </c>
    </row>
    <row r="18" spans="1:2" x14ac:dyDescent="0.25">
      <c r="A18" s="23" t="s">
        <v>449</v>
      </c>
    </row>
    <row r="20" spans="1:2" x14ac:dyDescent="0.25">
      <c r="A20" s="24" t="s">
        <v>7</v>
      </c>
      <c r="B20" s="24"/>
    </row>
    <row r="91" spans="1:1" x14ac:dyDescent="0.25">
      <c r="A91" s="15" t="s">
        <v>456</v>
      </c>
    </row>
  </sheetData>
  <mergeCells count="10">
    <mergeCell ref="K3:L3"/>
    <mergeCell ref="M3:N3"/>
    <mergeCell ref="A5:A8"/>
    <mergeCell ref="A9:A12"/>
    <mergeCell ref="O3:P3"/>
    <mergeCell ref="A13:A16"/>
    <mergeCell ref="C3:D3"/>
    <mergeCell ref="E3:F3"/>
    <mergeCell ref="G3:H3"/>
    <mergeCell ref="I3:J3"/>
  </mergeCells>
  <hyperlinks>
    <hyperlink ref="A20" location="Index!A1" display="Back to index" xr:uid="{D22EB36B-B28C-4BA2-8F1F-594D044494D4}"/>
  </hyperlinks>
  <pageMargins left="0.70000000000000007" right="0.70000000000000007" top="0.75" bottom="0.75" header="0.30000000000000004" footer="0.3000000000000000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C8D3C-788D-4070-BB22-8C83907D0915}">
  <dimension ref="A1:U91"/>
  <sheetViews>
    <sheetView showGridLines="0" workbookViewId="0">
      <pane xSplit="2" ySplit="4" topLeftCell="C5" activePane="bottomRight" state="frozen"/>
      <selection pane="topRight"/>
      <selection pane="bottomLeft"/>
      <selection pane="bottomRight"/>
    </sheetView>
  </sheetViews>
  <sheetFormatPr defaultColWidth="8.85546875" defaultRowHeight="15" x14ac:dyDescent="0.25"/>
  <cols>
    <col min="1" max="1" width="29.140625" style="49" customWidth="1"/>
    <col min="2" max="2" width="11.5703125" style="15" customWidth="1"/>
    <col min="3" max="3" width="11.140625" style="101" customWidth="1"/>
    <col min="4" max="4" width="12.28515625" style="15" customWidth="1"/>
    <col min="5" max="5" width="11.42578125" style="101" customWidth="1"/>
    <col min="6" max="6" width="9.7109375" style="15" customWidth="1"/>
    <col min="7" max="7" width="8.85546875" style="101" customWidth="1"/>
    <col min="8" max="8" width="10.42578125" style="15" customWidth="1"/>
    <col min="9" max="9" width="10.28515625" style="101" customWidth="1"/>
    <col min="10" max="10" width="10.28515625" style="15" customWidth="1"/>
    <col min="11" max="11" width="10" style="101" customWidth="1"/>
    <col min="12" max="12" width="10" style="15" customWidth="1"/>
    <col min="13" max="13" width="8.85546875" style="15" customWidth="1"/>
    <col min="14" max="16384" width="8.85546875" style="15"/>
  </cols>
  <sheetData>
    <row r="1" spans="1:16" x14ac:dyDescent="0.25">
      <c r="A1" s="168" t="s">
        <v>440</v>
      </c>
    </row>
    <row r="2" spans="1:16" x14ac:dyDescent="0.25">
      <c r="A2" s="168"/>
    </row>
    <row r="3" spans="1:16" x14ac:dyDescent="0.25">
      <c r="A3" s="52"/>
      <c r="B3" s="27"/>
      <c r="C3" s="521" t="s">
        <v>146</v>
      </c>
      <c r="D3" s="521"/>
      <c r="E3" s="521" t="s">
        <v>30</v>
      </c>
      <c r="F3" s="521"/>
      <c r="G3" s="521" t="s">
        <v>147</v>
      </c>
      <c r="H3" s="521"/>
      <c r="I3" s="521" t="s">
        <v>148</v>
      </c>
      <c r="J3" s="521"/>
      <c r="K3" s="521" t="s">
        <v>149</v>
      </c>
      <c r="L3" s="521"/>
      <c r="M3" s="521" t="s">
        <v>31</v>
      </c>
      <c r="N3" s="521"/>
      <c r="O3" s="521" t="s">
        <v>397</v>
      </c>
      <c r="P3" s="521"/>
    </row>
    <row r="4" spans="1:16" x14ac:dyDescent="0.25">
      <c r="A4" s="168"/>
      <c r="B4" s="55"/>
      <c r="C4" s="197" t="s">
        <v>9</v>
      </c>
      <c r="D4" s="188" t="s">
        <v>8</v>
      </c>
      <c r="E4" s="197" t="s">
        <v>9</v>
      </c>
      <c r="F4" s="188" t="s">
        <v>8</v>
      </c>
      <c r="G4" s="197" t="s">
        <v>9</v>
      </c>
      <c r="H4" s="188" t="s">
        <v>8</v>
      </c>
      <c r="I4" s="197" t="s">
        <v>9</v>
      </c>
      <c r="J4" s="188" t="s">
        <v>8</v>
      </c>
      <c r="K4" s="197" t="s">
        <v>9</v>
      </c>
      <c r="L4" s="188" t="s">
        <v>8</v>
      </c>
      <c r="M4" s="197" t="s">
        <v>9</v>
      </c>
      <c r="N4" s="188" t="s">
        <v>8</v>
      </c>
      <c r="O4" s="197" t="s">
        <v>9</v>
      </c>
      <c r="P4" s="188" t="s">
        <v>8</v>
      </c>
    </row>
    <row r="5" spans="1:16" x14ac:dyDescent="0.25">
      <c r="A5" s="517" t="s">
        <v>55</v>
      </c>
      <c r="B5" s="27" t="s">
        <v>188</v>
      </c>
      <c r="C5" s="191">
        <v>15040</v>
      </c>
      <c r="D5" s="196">
        <v>0.43531114327062231</v>
      </c>
      <c r="E5" s="191">
        <v>13040</v>
      </c>
      <c r="F5" s="196">
        <v>0.35072619688004303</v>
      </c>
      <c r="G5" s="191">
        <v>14500</v>
      </c>
      <c r="H5" s="196">
        <v>0.38936627282491942</v>
      </c>
      <c r="I5" s="191">
        <v>15430</v>
      </c>
      <c r="J5" s="196">
        <v>0.37597465886939574</v>
      </c>
      <c r="K5" s="191">
        <v>16360</v>
      </c>
      <c r="L5" s="196">
        <v>0.36648745519713261</v>
      </c>
      <c r="M5" s="191">
        <v>16390</v>
      </c>
      <c r="N5" s="196">
        <v>0.35998242916758183</v>
      </c>
      <c r="O5" s="191">
        <v>16200</v>
      </c>
      <c r="P5" s="196">
        <v>0.35856573705179284</v>
      </c>
    </row>
    <row r="6" spans="1:16" x14ac:dyDescent="0.25">
      <c r="A6" s="517"/>
      <c r="B6" s="27" t="s">
        <v>189</v>
      </c>
      <c r="C6" s="191">
        <v>10750</v>
      </c>
      <c r="D6" s="196">
        <v>0.31114327062228653</v>
      </c>
      <c r="E6" s="191">
        <v>10910</v>
      </c>
      <c r="F6" s="196">
        <v>0.29343733189887033</v>
      </c>
      <c r="G6" s="191">
        <v>12480</v>
      </c>
      <c r="H6" s="196">
        <v>0.33512352309344789</v>
      </c>
      <c r="I6" s="191">
        <v>14060</v>
      </c>
      <c r="J6" s="196">
        <v>0.34259259259259262</v>
      </c>
      <c r="K6" s="191">
        <v>15220</v>
      </c>
      <c r="L6" s="196">
        <v>0.34094982078853048</v>
      </c>
      <c r="M6" s="191">
        <v>15530</v>
      </c>
      <c r="N6" s="196">
        <v>0.34109378431803206</v>
      </c>
      <c r="O6" s="191">
        <v>15060</v>
      </c>
      <c r="P6" s="196">
        <v>0.33333333333333331</v>
      </c>
    </row>
    <row r="7" spans="1:16" x14ac:dyDescent="0.25">
      <c r="A7" s="517"/>
      <c r="B7" s="27" t="s">
        <v>199</v>
      </c>
      <c r="C7" s="191">
        <v>8750</v>
      </c>
      <c r="D7" s="196">
        <v>0.25325615050651229</v>
      </c>
      <c r="E7" s="191">
        <v>13240</v>
      </c>
      <c r="F7" s="196">
        <v>0.35610543302850994</v>
      </c>
      <c r="G7" s="191">
        <v>10260</v>
      </c>
      <c r="H7" s="196">
        <v>0.27551020408163263</v>
      </c>
      <c r="I7" s="191">
        <v>11550</v>
      </c>
      <c r="J7" s="196">
        <v>0.2814327485380117</v>
      </c>
      <c r="K7" s="191">
        <v>13060</v>
      </c>
      <c r="L7" s="196">
        <v>0.29256272401433692</v>
      </c>
      <c r="M7" s="191">
        <v>13610</v>
      </c>
      <c r="N7" s="196">
        <v>0.29892378651438611</v>
      </c>
      <c r="O7" s="191">
        <v>13920</v>
      </c>
      <c r="P7" s="196">
        <v>0.30810092961487384</v>
      </c>
    </row>
    <row r="8" spans="1:16" x14ac:dyDescent="0.25">
      <c r="A8" s="517"/>
      <c r="B8" s="27" t="s">
        <v>11</v>
      </c>
      <c r="C8" s="191">
        <v>34550</v>
      </c>
      <c r="D8" s="196">
        <v>1</v>
      </c>
      <c r="E8" s="191">
        <v>37180</v>
      </c>
      <c r="F8" s="196">
        <v>1</v>
      </c>
      <c r="G8" s="191">
        <v>37240</v>
      </c>
      <c r="H8" s="196">
        <v>1</v>
      </c>
      <c r="I8" s="191">
        <v>41040</v>
      </c>
      <c r="J8" s="196">
        <v>1</v>
      </c>
      <c r="K8" s="191">
        <v>44640</v>
      </c>
      <c r="L8" s="196">
        <v>1</v>
      </c>
      <c r="M8" s="191">
        <v>45530</v>
      </c>
      <c r="N8" s="196">
        <v>1</v>
      </c>
      <c r="O8" s="191">
        <v>45180</v>
      </c>
      <c r="P8" s="196">
        <v>1</v>
      </c>
    </row>
    <row r="9" spans="1:16" x14ac:dyDescent="0.25">
      <c r="A9" s="522" t="s">
        <v>156</v>
      </c>
      <c r="B9" s="43" t="s">
        <v>188</v>
      </c>
      <c r="C9" s="97">
        <v>7010</v>
      </c>
      <c r="D9" s="93">
        <v>0.55634920634920637</v>
      </c>
      <c r="E9" s="97">
        <v>5250</v>
      </c>
      <c r="F9" s="93">
        <v>0.57947019867549665</v>
      </c>
      <c r="G9" s="97">
        <v>4530</v>
      </c>
      <c r="H9" s="93">
        <v>0.56413449564134499</v>
      </c>
      <c r="I9" s="97">
        <v>4820</v>
      </c>
      <c r="J9" s="93">
        <v>0.56906729634002362</v>
      </c>
      <c r="K9" s="97">
        <v>5320</v>
      </c>
      <c r="L9" s="93">
        <v>0.55941114616193477</v>
      </c>
      <c r="M9" s="97">
        <v>6180</v>
      </c>
      <c r="N9" s="93">
        <v>0.5158597662771286</v>
      </c>
      <c r="O9" s="97">
        <v>5980</v>
      </c>
      <c r="P9" s="93">
        <v>0.48148148148148145</v>
      </c>
    </row>
    <row r="10" spans="1:16" x14ac:dyDescent="0.25">
      <c r="A10" s="522"/>
      <c r="B10" s="43" t="s">
        <v>189</v>
      </c>
      <c r="C10" s="97">
        <v>4400</v>
      </c>
      <c r="D10" s="93">
        <v>0.34920634920634919</v>
      </c>
      <c r="E10" s="97">
        <v>3070</v>
      </c>
      <c r="F10" s="93">
        <v>0.33885209713024284</v>
      </c>
      <c r="G10" s="97">
        <v>2800</v>
      </c>
      <c r="H10" s="93">
        <v>0.34869240348692404</v>
      </c>
      <c r="I10" s="97">
        <v>2930</v>
      </c>
      <c r="J10" s="93">
        <v>0.34592680047225499</v>
      </c>
      <c r="K10" s="97">
        <v>3420</v>
      </c>
      <c r="L10" s="93">
        <v>0.35962145110410093</v>
      </c>
      <c r="M10" s="97">
        <v>4240</v>
      </c>
      <c r="N10" s="93">
        <v>0.35392320534223703</v>
      </c>
      <c r="O10" s="97">
        <v>4340</v>
      </c>
      <c r="P10" s="93">
        <v>0.34943639291465378</v>
      </c>
    </row>
    <row r="11" spans="1:16" x14ac:dyDescent="0.25">
      <c r="A11" s="522"/>
      <c r="B11" s="43" t="s">
        <v>199</v>
      </c>
      <c r="C11" s="97">
        <v>1190</v>
      </c>
      <c r="D11" s="93">
        <v>9.4444444444444442E-2</v>
      </c>
      <c r="E11" s="97">
        <v>750</v>
      </c>
      <c r="F11" s="93">
        <v>8.2781456953642391E-2</v>
      </c>
      <c r="G11" s="97">
        <v>690</v>
      </c>
      <c r="H11" s="93">
        <v>8.5927770859277705E-2</v>
      </c>
      <c r="I11" s="97">
        <v>710</v>
      </c>
      <c r="J11" s="93">
        <v>8.3825265643447458E-2</v>
      </c>
      <c r="K11" s="97">
        <v>770</v>
      </c>
      <c r="L11" s="93">
        <v>8.0967402733964244E-2</v>
      </c>
      <c r="M11" s="97">
        <v>1560</v>
      </c>
      <c r="N11" s="93">
        <v>0.1302170283806344</v>
      </c>
      <c r="O11" s="97">
        <v>2100</v>
      </c>
      <c r="P11" s="93">
        <v>0.16908212560386474</v>
      </c>
    </row>
    <row r="12" spans="1:16" x14ac:dyDescent="0.25">
      <c r="A12" s="522"/>
      <c r="B12" s="43" t="s">
        <v>11</v>
      </c>
      <c r="C12" s="97">
        <v>12600</v>
      </c>
      <c r="D12" s="192">
        <v>1</v>
      </c>
      <c r="E12" s="97">
        <v>9060</v>
      </c>
      <c r="F12" s="192">
        <v>1</v>
      </c>
      <c r="G12" s="97">
        <v>8030</v>
      </c>
      <c r="H12" s="192">
        <v>1</v>
      </c>
      <c r="I12" s="97">
        <v>8470</v>
      </c>
      <c r="J12" s="192">
        <v>1</v>
      </c>
      <c r="K12" s="97">
        <v>9510</v>
      </c>
      <c r="L12" s="192">
        <v>1</v>
      </c>
      <c r="M12" s="97">
        <v>11980</v>
      </c>
      <c r="N12" s="192">
        <v>1</v>
      </c>
      <c r="O12" s="97">
        <v>12420</v>
      </c>
      <c r="P12" s="93">
        <v>1</v>
      </c>
    </row>
    <row r="13" spans="1:16" x14ac:dyDescent="0.25">
      <c r="A13" s="517" t="s">
        <v>158</v>
      </c>
      <c r="B13" s="42" t="s">
        <v>188</v>
      </c>
      <c r="C13" s="189">
        <v>4290</v>
      </c>
      <c r="D13" s="196">
        <v>0.45638297872340428</v>
      </c>
      <c r="E13" s="191">
        <v>2580</v>
      </c>
      <c r="F13" s="196">
        <v>0.34036939313984171</v>
      </c>
      <c r="G13" s="191">
        <v>2910</v>
      </c>
      <c r="H13" s="196">
        <v>0.37117346938775508</v>
      </c>
      <c r="I13" s="191">
        <v>3430</v>
      </c>
      <c r="J13" s="196">
        <v>0.3888888888888889</v>
      </c>
      <c r="K13" s="191">
        <v>3910</v>
      </c>
      <c r="L13" s="196">
        <v>0.40602284527518173</v>
      </c>
      <c r="M13" s="191">
        <v>4120</v>
      </c>
      <c r="N13" s="196">
        <v>0.43783209351753455</v>
      </c>
      <c r="O13" s="191">
        <v>3200</v>
      </c>
      <c r="P13" s="196">
        <v>0.37647058823529411</v>
      </c>
    </row>
    <row r="14" spans="1:16" x14ac:dyDescent="0.25">
      <c r="A14" s="517"/>
      <c r="B14" s="42" t="s">
        <v>189</v>
      </c>
      <c r="C14" s="189">
        <v>2450</v>
      </c>
      <c r="D14" s="196">
        <v>0.26063829787234044</v>
      </c>
      <c r="E14" s="191">
        <v>2360</v>
      </c>
      <c r="F14" s="196">
        <v>0.31134564643799473</v>
      </c>
      <c r="G14" s="191">
        <v>2740</v>
      </c>
      <c r="H14" s="196">
        <v>0.34948979591836737</v>
      </c>
      <c r="I14" s="191">
        <v>3480</v>
      </c>
      <c r="J14" s="196">
        <v>0.39455782312925169</v>
      </c>
      <c r="K14" s="191">
        <v>3850</v>
      </c>
      <c r="L14" s="196">
        <v>0.39979231568016615</v>
      </c>
      <c r="M14" s="191">
        <v>3770</v>
      </c>
      <c r="N14" s="196">
        <v>0.40063761955366634</v>
      </c>
      <c r="O14" s="191">
        <v>3450</v>
      </c>
      <c r="P14" s="196">
        <v>0.40588235294117647</v>
      </c>
    </row>
    <row r="15" spans="1:16" x14ac:dyDescent="0.25">
      <c r="A15" s="517"/>
      <c r="B15" s="42" t="s">
        <v>199</v>
      </c>
      <c r="C15" s="189">
        <v>2660</v>
      </c>
      <c r="D15" s="196">
        <v>0.28297872340425534</v>
      </c>
      <c r="E15" s="191">
        <v>2650</v>
      </c>
      <c r="F15" s="196">
        <v>0.34960422163588389</v>
      </c>
      <c r="G15" s="191">
        <v>2190</v>
      </c>
      <c r="H15" s="196">
        <v>0.27933673469387754</v>
      </c>
      <c r="I15" s="191">
        <v>1900</v>
      </c>
      <c r="J15" s="196">
        <v>0.21541950113378686</v>
      </c>
      <c r="K15" s="191">
        <v>1870</v>
      </c>
      <c r="L15" s="196">
        <v>0.19418483904465214</v>
      </c>
      <c r="M15" s="191">
        <v>1520</v>
      </c>
      <c r="N15" s="196">
        <v>0.16153028692879914</v>
      </c>
      <c r="O15" s="191">
        <v>1840</v>
      </c>
      <c r="P15" s="196">
        <v>0.21647058823529411</v>
      </c>
    </row>
    <row r="16" spans="1:16" x14ac:dyDescent="0.25">
      <c r="A16" s="517"/>
      <c r="B16" s="42" t="s">
        <v>11</v>
      </c>
      <c r="C16" s="189">
        <v>9400</v>
      </c>
      <c r="D16" s="196">
        <v>1</v>
      </c>
      <c r="E16" s="191">
        <v>7580</v>
      </c>
      <c r="F16" s="196">
        <v>1</v>
      </c>
      <c r="G16" s="191">
        <v>7840</v>
      </c>
      <c r="H16" s="196">
        <v>1</v>
      </c>
      <c r="I16" s="191">
        <v>8820</v>
      </c>
      <c r="J16" s="196">
        <v>1</v>
      </c>
      <c r="K16" s="191">
        <v>9630</v>
      </c>
      <c r="L16" s="196">
        <v>1</v>
      </c>
      <c r="M16" s="191">
        <v>9410</v>
      </c>
      <c r="N16" s="196">
        <v>1</v>
      </c>
      <c r="O16" s="191">
        <v>8500</v>
      </c>
      <c r="P16" s="196">
        <v>1</v>
      </c>
    </row>
    <row r="17" spans="1:21" x14ac:dyDescent="0.25">
      <c r="B17" s="94"/>
      <c r="D17" s="94"/>
      <c r="F17" s="94"/>
      <c r="H17" s="94"/>
      <c r="J17" s="94"/>
      <c r="L17" s="94"/>
      <c r="M17" s="94"/>
      <c r="N17" s="94"/>
      <c r="O17" s="94"/>
      <c r="P17" s="94"/>
      <c r="Q17" s="94"/>
      <c r="R17" s="94"/>
      <c r="S17" s="94"/>
      <c r="T17" s="94"/>
      <c r="U17" s="94"/>
    </row>
    <row r="18" spans="1:21" x14ac:dyDescent="0.25">
      <c r="A18" s="173" t="s">
        <v>449</v>
      </c>
    </row>
    <row r="20" spans="1:21" x14ac:dyDescent="0.25">
      <c r="A20" s="24" t="s">
        <v>7</v>
      </c>
      <c r="B20" s="24"/>
      <c r="C20" s="15"/>
      <c r="E20" s="15"/>
      <c r="G20" s="15"/>
      <c r="I20" s="15"/>
      <c r="K20" s="15"/>
    </row>
    <row r="91" spans="1:1" x14ac:dyDescent="0.25">
      <c r="A91" s="49" t="s">
        <v>456</v>
      </c>
    </row>
  </sheetData>
  <mergeCells count="10">
    <mergeCell ref="K3:L3"/>
    <mergeCell ref="M3:N3"/>
    <mergeCell ref="A5:A8"/>
    <mergeCell ref="A9:A12"/>
    <mergeCell ref="O3:P3"/>
    <mergeCell ref="A13:A16"/>
    <mergeCell ref="C3:D3"/>
    <mergeCell ref="E3:F3"/>
    <mergeCell ref="G3:H3"/>
    <mergeCell ref="I3:J3"/>
  </mergeCells>
  <hyperlinks>
    <hyperlink ref="A20" location="Index!A1" display="Back to index" xr:uid="{E4656513-C9D2-4CFE-A037-530DF0FD5CF4}"/>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B3C7-9B54-4F6F-9DB3-2F2D1E9A6A5B}">
  <dimension ref="A1:Q91"/>
  <sheetViews>
    <sheetView showGridLines="0" topLeftCell="A34" workbookViewId="0"/>
  </sheetViews>
  <sheetFormatPr defaultColWidth="11.85546875" defaultRowHeight="15" x14ac:dyDescent="0.25"/>
  <cols>
    <col min="1" max="1" width="35.28515625" style="49" customWidth="1"/>
    <col min="2" max="2" width="14.5703125" style="15" customWidth="1"/>
    <col min="3" max="3" width="11.85546875" style="101" customWidth="1"/>
    <col min="4" max="4" width="11.85546875" style="15" customWidth="1"/>
    <col min="5" max="5" width="11.85546875" style="101" customWidth="1"/>
    <col min="6" max="6" width="11.85546875" style="15" customWidth="1"/>
    <col min="7" max="7" width="11.85546875" style="101" customWidth="1"/>
    <col min="8" max="8" width="11.85546875" style="15" customWidth="1"/>
    <col min="9" max="9" width="11.85546875" style="101" customWidth="1"/>
    <col min="10" max="10" width="11.85546875" style="15" customWidth="1"/>
    <col min="11" max="11" width="11.85546875" style="101" customWidth="1"/>
    <col min="12" max="12" width="11.85546875" style="15" customWidth="1"/>
    <col min="13" max="13" width="11.85546875" style="101" customWidth="1"/>
    <col min="14" max="14" width="11.85546875" style="15" customWidth="1"/>
    <col min="15" max="15" width="11.85546875" style="101" customWidth="1"/>
    <col min="16" max="16" width="11.85546875" style="15" customWidth="1"/>
    <col min="17" max="16384" width="11.85546875" style="15"/>
  </cols>
  <sheetData>
    <row r="1" spans="1:16" x14ac:dyDescent="0.25">
      <c r="A1" s="168" t="s">
        <v>441</v>
      </c>
    </row>
    <row r="2" spans="1:16" x14ac:dyDescent="0.25">
      <c r="A2" s="168"/>
    </row>
    <row r="3" spans="1:16" ht="60" x14ac:dyDescent="0.25">
      <c r="A3" s="414" t="s">
        <v>397</v>
      </c>
      <c r="B3" s="415"/>
      <c r="C3" s="504" t="s">
        <v>214</v>
      </c>
      <c r="D3" s="504"/>
      <c r="E3" s="504" t="s">
        <v>215</v>
      </c>
      <c r="F3" s="504"/>
      <c r="G3" s="504" t="s">
        <v>216</v>
      </c>
      <c r="H3" s="504"/>
      <c r="I3" s="504" t="s">
        <v>29</v>
      </c>
      <c r="J3" s="504"/>
      <c r="K3" s="504" t="s">
        <v>217</v>
      </c>
      <c r="L3" s="504"/>
      <c r="M3" s="504" t="s">
        <v>28</v>
      </c>
      <c r="N3" s="504"/>
      <c r="O3" s="416" t="s">
        <v>218</v>
      </c>
    </row>
    <row r="4" spans="1:16" s="400" customFormat="1" x14ac:dyDescent="0.25">
      <c r="A4" s="198"/>
      <c r="B4" s="199"/>
      <c r="C4" s="200" t="s">
        <v>9</v>
      </c>
      <c r="D4" s="201" t="s">
        <v>8</v>
      </c>
      <c r="E4" s="200" t="s">
        <v>9</v>
      </c>
      <c r="F4" s="201" t="s">
        <v>8</v>
      </c>
      <c r="G4" s="200" t="s">
        <v>9</v>
      </c>
      <c r="H4" s="201" t="s">
        <v>8</v>
      </c>
      <c r="I4" s="200" t="s">
        <v>9</v>
      </c>
      <c r="J4" s="201" t="s">
        <v>8</v>
      </c>
      <c r="K4" s="200" t="s">
        <v>9</v>
      </c>
      <c r="L4" s="201" t="s">
        <v>8</v>
      </c>
      <c r="M4" s="200" t="s">
        <v>9</v>
      </c>
      <c r="N4" s="201" t="s">
        <v>8</v>
      </c>
      <c r="O4" s="121" t="s">
        <v>9</v>
      </c>
    </row>
    <row r="5" spans="1:16" x14ac:dyDescent="0.25">
      <c r="A5" s="520" t="s">
        <v>219</v>
      </c>
      <c r="B5" s="202" t="s">
        <v>220</v>
      </c>
      <c r="C5" s="203">
        <v>60</v>
      </c>
      <c r="D5" s="204">
        <v>7.0000000000000001E-3</v>
      </c>
      <c r="E5" s="203">
        <v>80</v>
      </c>
      <c r="F5" s="204">
        <v>8.9999999999999993E-3</v>
      </c>
      <c r="G5" s="203">
        <v>150</v>
      </c>
      <c r="H5" s="204">
        <v>1.7000000000000001E-2</v>
      </c>
      <c r="I5" s="203">
        <v>20</v>
      </c>
      <c r="J5" s="204">
        <v>2E-3</v>
      </c>
      <c r="K5" s="203">
        <v>310</v>
      </c>
      <c r="L5" s="204">
        <v>3.5000000000000003E-2</v>
      </c>
      <c r="M5" s="203">
        <v>8560</v>
      </c>
      <c r="N5" s="204">
        <v>0.96599999999999997</v>
      </c>
      <c r="O5" s="205">
        <v>8860</v>
      </c>
    </row>
    <row r="6" spans="1:16" x14ac:dyDescent="0.25">
      <c r="A6" s="520"/>
      <c r="B6" s="202" t="s">
        <v>221</v>
      </c>
      <c r="C6" s="203">
        <v>30</v>
      </c>
      <c r="D6" s="204">
        <v>8.9999999999999993E-3</v>
      </c>
      <c r="E6" s="203">
        <v>30</v>
      </c>
      <c r="F6" s="204">
        <v>8.9999999999999993E-3</v>
      </c>
      <c r="G6" s="203">
        <v>40</v>
      </c>
      <c r="H6" s="204">
        <v>1.2E-2</v>
      </c>
      <c r="I6" s="80">
        <v>10</v>
      </c>
      <c r="J6" s="204">
        <v>3.0000000000000001E-3</v>
      </c>
      <c r="K6" s="203">
        <v>110</v>
      </c>
      <c r="L6" s="204">
        <v>3.3000000000000002E-2</v>
      </c>
      <c r="M6" s="203">
        <v>3250</v>
      </c>
      <c r="N6" s="204">
        <v>0.97</v>
      </c>
      <c r="O6" s="205">
        <v>3350</v>
      </c>
    </row>
    <row r="7" spans="1:16" x14ac:dyDescent="0.25">
      <c r="A7" s="520"/>
      <c r="B7" s="202" t="s">
        <v>222</v>
      </c>
      <c r="C7" s="80">
        <v>0</v>
      </c>
      <c r="D7" s="204">
        <v>0</v>
      </c>
      <c r="E7" s="80">
        <v>0</v>
      </c>
      <c r="F7" s="204">
        <v>0</v>
      </c>
      <c r="G7" s="80">
        <v>0</v>
      </c>
      <c r="H7" s="204">
        <v>0</v>
      </c>
      <c r="I7" s="80">
        <v>0</v>
      </c>
      <c r="J7" s="204">
        <v>0</v>
      </c>
      <c r="K7" s="80">
        <v>0</v>
      </c>
      <c r="L7" s="204">
        <v>0</v>
      </c>
      <c r="M7" s="203">
        <v>90</v>
      </c>
      <c r="N7" s="204">
        <v>1</v>
      </c>
      <c r="O7" s="205">
        <v>90</v>
      </c>
    </row>
    <row r="8" spans="1:16" x14ac:dyDescent="0.25">
      <c r="A8" s="520"/>
      <c r="B8" s="202" t="s">
        <v>223</v>
      </c>
      <c r="C8" s="203">
        <v>90</v>
      </c>
      <c r="D8" s="204">
        <v>7.0000000000000001E-3</v>
      </c>
      <c r="E8" s="203">
        <v>110</v>
      </c>
      <c r="F8" s="204">
        <v>8.9999999999999993E-3</v>
      </c>
      <c r="G8" s="203">
        <v>190</v>
      </c>
      <c r="H8" s="204">
        <v>1.4999999999999999E-2</v>
      </c>
      <c r="I8" s="203">
        <v>20</v>
      </c>
      <c r="J8" s="204">
        <v>2E-3</v>
      </c>
      <c r="K8" s="203">
        <v>410</v>
      </c>
      <c r="L8" s="204">
        <v>3.3000000000000002E-2</v>
      </c>
      <c r="M8" s="203">
        <v>11890</v>
      </c>
      <c r="N8" s="204">
        <v>0.96699999999999997</v>
      </c>
      <c r="O8" s="205">
        <v>12300</v>
      </c>
    </row>
    <row r="9" spans="1:16" x14ac:dyDescent="0.25">
      <c r="A9" s="519" t="s">
        <v>224</v>
      </c>
      <c r="B9" s="26" t="s">
        <v>220</v>
      </c>
      <c r="C9" s="206">
        <v>730</v>
      </c>
      <c r="D9" s="207">
        <v>2.8000000000000001E-2</v>
      </c>
      <c r="E9" s="206">
        <v>410</v>
      </c>
      <c r="F9" s="207">
        <v>1.6E-2</v>
      </c>
      <c r="G9" s="206">
        <v>430</v>
      </c>
      <c r="H9" s="207">
        <v>1.7000000000000001E-2</v>
      </c>
      <c r="I9" s="206">
        <v>130</v>
      </c>
      <c r="J9" s="207">
        <v>5.0000000000000001E-3</v>
      </c>
      <c r="K9" s="206">
        <v>1700</v>
      </c>
      <c r="L9" s="207">
        <v>6.6000000000000003E-2</v>
      </c>
      <c r="M9" s="206">
        <v>24170</v>
      </c>
      <c r="N9" s="207">
        <v>0.93500000000000005</v>
      </c>
      <c r="O9" s="208">
        <v>25860</v>
      </c>
      <c r="P9" s="101"/>
    </row>
    <row r="10" spans="1:16" x14ac:dyDescent="0.25">
      <c r="A10" s="519"/>
      <c r="B10" s="26" t="s">
        <v>221</v>
      </c>
      <c r="C10" s="206">
        <v>340</v>
      </c>
      <c r="D10" s="207">
        <v>1.7999999999999999E-2</v>
      </c>
      <c r="E10" s="206">
        <v>180</v>
      </c>
      <c r="F10" s="207">
        <v>0.01</v>
      </c>
      <c r="G10" s="206">
        <v>280</v>
      </c>
      <c r="H10" s="207">
        <v>1.4999999999999999E-2</v>
      </c>
      <c r="I10" s="206">
        <v>50</v>
      </c>
      <c r="J10" s="207">
        <v>3.0000000000000001E-3</v>
      </c>
      <c r="K10" s="206">
        <v>850</v>
      </c>
      <c r="L10" s="207">
        <v>4.4999999999999998E-2</v>
      </c>
      <c r="M10" s="206">
        <v>17890</v>
      </c>
      <c r="N10" s="207">
        <v>0.95499999999999996</v>
      </c>
      <c r="O10" s="208">
        <v>18730</v>
      </c>
    </row>
    <row r="11" spans="1:16" x14ac:dyDescent="0.25">
      <c r="A11" s="519"/>
      <c r="B11" s="26" t="s">
        <v>222</v>
      </c>
      <c r="C11" s="76">
        <v>10</v>
      </c>
      <c r="D11" s="207">
        <v>4.2999999999999997E-2</v>
      </c>
      <c r="E11" s="76">
        <v>0</v>
      </c>
      <c r="F11" s="207">
        <v>0</v>
      </c>
      <c r="G11" s="76">
        <v>0</v>
      </c>
      <c r="H11" s="207">
        <v>0</v>
      </c>
      <c r="I11" s="76">
        <v>0</v>
      </c>
      <c r="J11" s="207">
        <v>0</v>
      </c>
      <c r="K11" s="76">
        <v>10</v>
      </c>
      <c r="L11" s="207">
        <v>4.2999999999999997E-2</v>
      </c>
      <c r="M11" s="206">
        <v>210</v>
      </c>
      <c r="N11" s="207">
        <v>0.91300000000000003</v>
      </c>
      <c r="O11" s="208">
        <v>230</v>
      </c>
    </row>
    <row r="12" spans="1:16" x14ac:dyDescent="0.25">
      <c r="A12" s="519"/>
      <c r="B12" s="26" t="s">
        <v>223</v>
      </c>
      <c r="C12" s="206">
        <v>1070</v>
      </c>
      <c r="D12" s="207">
        <v>2.4E-2</v>
      </c>
      <c r="E12" s="206">
        <v>590</v>
      </c>
      <c r="F12" s="207">
        <v>1.2999999999999999E-2</v>
      </c>
      <c r="G12" s="206">
        <v>710</v>
      </c>
      <c r="H12" s="207">
        <v>1.6E-2</v>
      </c>
      <c r="I12" s="206">
        <v>180</v>
      </c>
      <c r="J12" s="207">
        <v>4.0000000000000001E-3</v>
      </c>
      <c r="K12" s="206">
        <v>2550</v>
      </c>
      <c r="L12" s="207">
        <v>5.7000000000000002E-2</v>
      </c>
      <c r="M12" s="206">
        <v>42280</v>
      </c>
      <c r="N12" s="207">
        <v>0.94299999999999995</v>
      </c>
      <c r="O12" s="208">
        <v>44830</v>
      </c>
    </row>
    <row r="13" spans="1:16" x14ac:dyDescent="0.25">
      <c r="A13" s="520" t="s">
        <v>225</v>
      </c>
      <c r="B13" s="202" t="s">
        <v>220</v>
      </c>
      <c r="C13" s="203">
        <v>90</v>
      </c>
      <c r="D13" s="204">
        <v>4.2000000000000003E-2</v>
      </c>
      <c r="E13" s="203">
        <v>30</v>
      </c>
      <c r="F13" s="204">
        <v>1.4E-2</v>
      </c>
      <c r="G13" s="203">
        <v>40</v>
      </c>
      <c r="H13" s="204">
        <v>1.9E-2</v>
      </c>
      <c r="I13" s="203">
        <v>10</v>
      </c>
      <c r="J13" s="204">
        <v>5.0000000000000001E-3</v>
      </c>
      <c r="K13" s="203">
        <v>170</v>
      </c>
      <c r="L13" s="204">
        <v>7.9000000000000001E-2</v>
      </c>
      <c r="M13" s="203">
        <v>1980</v>
      </c>
      <c r="N13" s="204">
        <v>0.92500000000000004</v>
      </c>
      <c r="O13" s="205">
        <v>2140</v>
      </c>
    </row>
    <row r="14" spans="1:16" x14ac:dyDescent="0.25">
      <c r="A14" s="520"/>
      <c r="B14" s="202" t="s">
        <v>221</v>
      </c>
      <c r="C14" s="203">
        <v>500</v>
      </c>
      <c r="D14" s="204">
        <v>9.5000000000000001E-2</v>
      </c>
      <c r="E14" s="203">
        <v>330</v>
      </c>
      <c r="F14" s="204">
        <v>6.3E-2</v>
      </c>
      <c r="G14" s="203">
        <v>170</v>
      </c>
      <c r="H14" s="204">
        <v>3.2000000000000001E-2</v>
      </c>
      <c r="I14" s="203">
        <v>50</v>
      </c>
      <c r="J14" s="204">
        <v>0.01</v>
      </c>
      <c r="K14" s="203">
        <v>1050</v>
      </c>
      <c r="L14" s="204">
        <v>0.2</v>
      </c>
      <c r="M14" s="203">
        <v>4210</v>
      </c>
      <c r="N14" s="204">
        <v>0.8</v>
      </c>
      <c r="O14" s="205">
        <v>5260</v>
      </c>
    </row>
    <row r="15" spans="1:16" x14ac:dyDescent="0.25">
      <c r="A15" s="520"/>
      <c r="B15" s="202" t="s">
        <v>222</v>
      </c>
      <c r="C15" s="203">
        <v>80</v>
      </c>
      <c r="D15" s="204">
        <v>7.5999999999999998E-2</v>
      </c>
      <c r="E15" s="203">
        <v>20</v>
      </c>
      <c r="F15" s="204">
        <v>1.9E-2</v>
      </c>
      <c r="G15" s="203">
        <v>20</v>
      </c>
      <c r="H15" s="204">
        <v>1.9E-2</v>
      </c>
      <c r="I15" s="80">
        <v>10</v>
      </c>
      <c r="J15" s="204">
        <v>0.01</v>
      </c>
      <c r="K15" s="203">
        <v>130</v>
      </c>
      <c r="L15" s="204">
        <v>0.124</v>
      </c>
      <c r="M15" s="203">
        <v>920</v>
      </c>
      <c r="N15" s="204">
        <v>0.876</v>
      </c>
      <c r="O15" s="205">
        <v>1050</v>
      </c>
    </row>
    <row r="16" spans="1:16" x14ac:dyDescent="0.25">
      <c r="A16" s="520"/>
      <c r="B16" s="202" t="s">
        <v>223</v>
      </c>
      <c r="C16" s="203">
        <v>660</v>
      </c>
      <c r="D16" s="204">
        <v>7.8E-2</v>
      </c>
      <c r="E16" s="203">
        <v>380</v>
      </c>
      <c r="F16" s="204">
        <v>4.4999999999999998E-2</v>
      </c>
      <c r="G16" s="203">
        <v>230</v>
      </c>
      <c r="H16" s="204">
        <v>2.7E-2</v>
      </c>
      <c r="I16" s="203">
        <v>70</v>
      </c>
      <c r="J16" s="204">
        <v>8.0000000000000002E-3</v>
      </c>
      <c r="K16" s="203">
        <v>1340</v>
      </c>
      <c r="L16" s="204">
        <v>0.159</v>
      </c>
      <c r="M16" s="203">
        <v>7100</v>
      </c>
      <c r="N16" s="204">
        <v>0.84</v>
      </c>
      <c r="O16" s="205">
        <v>8450</v>
      </c>
    </row>
    <row r="17" spans="1:17" x14ac:dyDescent="0.25">
      <c r="A17" s="523" t="s">
        <v>226</v>
      </c>
      <c r="B17" s="209" t="s">
        <v>220</v>
      </c>
      <c r="C17" s="210">
        <v>880</v>
      </c>
      <c r="D17" s="211">
        <v>2.4E-2</v>
      </c>
      <c r="E17" s="210">
        <v>520</v>
      </c>
      <c r="F17" s="211">
        <v>1.4E-2</v>
      </c>
      <c r="G17" s="210">
        <v>620</v>
      </c>
      <c r="H17" s="211">
        <v>1.7000000000000001E-2</v>
      </c>
      <c r="I17" s="210">
        <v>160</v>
      </c>
      <c r="J17" s="211">
        <v>4.0000000000000001E-3</v>
      </c>
      <c r="K17" s="210">
        <v>2180</v>
      </c>
      <c r="L17" s="211">
        <v>5.8999999999999997E-2</v>
      </c>
      <c r="M17" s="210">
        <v>34710</v>
      </c>
      <c r="N17" s="211">
        <v>0.94199999999999995</v>
      </c>
      <c r="O17" s="212">
        <v>36860</v>
      </c>
    </row>
    <row r="18" spans="1:17" x14ac:dyDescent="0.25">
      <c r="A18" s="523"/>
      <c r="B18" s="209" t="s">
        <v>221</v>
      </c>
      <c r="C18" s="210">
        <v>870</v>
      </c>
      <c r="D18" s="211">
        <v>3.2000000000000001E-2</v>
      </c>
      <c r="E18" s="210">
        <v>540</v>
      </c>
      <c r="F18" s="211">
        <v>0.02</v>
      </c>
      <c r="G18" s="210">
        <v>490</v>
      </c>
      <c r="H18" s="211">
        <v>1.7999999999999999E-2</v>
      </c>
      <c r="I18" s="210">
        <v>110</v>
      </c>
      <c r="J18" s="211">
        <v>4.0000000000000001E-3</v>
      </c>
      <c r="K18" s="210">
        <v>2010</v>
      </c>
      <c r="L18" s="211">
        <v>7.3999999999999996E-2</v>
      </c>
      <c r="M18" s="210">
        <v>25350</v>
      </c>
      <c r="N18" s="211">
        <v>0.92700000000000005</v>
      </c>
      <c r="O18" s="212">
        <v>27340</v>
      </c>
    </row>
    <row r="19" spans="1:17" x14ac:dyDescent="0.25">
      <c r="A19" s="523"/>
      <c r="B19" s="209" t="s">
        <v>222</v>
      </c>
      <c r="C19" s="210">
        <v>90</v>
      </c>
      <c r="D19" s="211">
        <v>6.6000000000000003E-2</v>
      </c>
      <c r="E19" s="210">
        <v>20</v>
      </c>
      <c r="F19" s="211">
        <v>1.4999999999999999E-2</v>
      </c>
      <c r="G19" s="210">
        <v>20</v>
      </c>
      <c r="H19" s="211">
        <v>1.4999999999999999E-2</v>
      </c>
      <c r="I19" s="87">
        <v>10</v>
      </c>
      <c r="J19" s="211">
        <v>7.0000000000000001E-3</v>
      </c>
      <c r="K19" s="210">
        <v>140</v>
      </c>
      <c r="L19" s="211">
        <v>0.10199999999999999</v>
      </c>
      <c r="M19" s="210">
        <v>1220</v>
      </c>
      <c r="N19" s="211">
        <v>0.89100000000000001</v>
      </c>
      <c r="O19" s="212">
        <v>1370</v>
      </c>
    </row>
    <row r="20" spans="1:17" x14ac:dyDescent="0.25">
      <c r="A20" s="523"/>
      <c r="B20" s="209" t="s">
        <v>223</v>
      </c>
      <c r="C20" s="210">
        <v>1820</v>
      </c>
      <c r="D20" s="211">
        <v>2.8000000000000001E-2</v>
      </c>
      <c r="E20" s="210">
        <v>1080</v>
      </c>
      <c r="F20" s="211">
        <v>1.6E-2</v>
      </c>
      <c r="G20" s="210">
        <v>1130</v>
      </c>
      <c r="H20" s="211">
        <v>1.7000000000000001E-2</v>
      </c>
      <c r="I20" s="210">
        <v>270</v>
      </c>
      <c r="J20" s="211">
        <v>4.0000000000000001E-3</v>
      </c>
      <c r="K20" s="210">
        <v>4300</v>
      </c>
      <c r="L20" s="211">
        <v>6.6000000000000003E-2</v>
      </c>
      <c r="M20" s="210">
        <v>61270</v>
      </c>
      <c r="N20" s="211">
        <v>0.93400000000000005</v>
      </c>
      <c r="O20" s="212">
        <v>65580</v>
      </c>
    </row>
    <row r="21" spans="1:17" x14ac:dyDescent="0.25">
      <c r="A21" s="520" t="s">
        <v>162</v>
      </c>
      <c r="B21" s="202" t="s">
        <v>220</v>
      </c>
      <c r="C21" s="80">
        <v>0</v>
      </c>
      <c r="D21" s="81">
        <v>0</v>
      </c>
      <c r="E21" s="213">
        <v>0</v>
      </c>
      <c r="F21" s="81">
        <v>0</v>
      </c>
      <c r="G21" s="213">
        <v>0</v>
      </c>
      <c r="H21" s="81">
        <v>0</v>
      </c>
      <c r="I21" s="213">
        <v>0</v>
      </c>
      <c r="J21" s="81">
        <v>0</v>
      </c>
      <c r="K21" s="80">
        <v>0</v>
      </c>
      <c r="L21" s="81">
        <v>0</v>
      </c>
      <c r="M21" s="214">
        <v>20</v>
      </c>
      <c r="N21" s="204">
        <v>1</v>
      </c>
      <c r="O21" s="215">
        <v>20</v>
      </c>
    </row>
    <row r="22" spans="1:17" x14ac:dyDescent="0.25">
      <c r="A22" s="520"/>
      <c r="B22" s="202" t="s">
        <v>221</v>
      </c>
      <c r="C22" s="80">
        <v>0</v>
      </c>
      <c r="D22" s="81">
        <v>0</v>
      </c>
      <c r="E22" s="213">
        <v>0</v>
      </c>
      <c r="F22" s="81">
        <v>0</v>
      </c>
      <c r="G22" s="213">
        <v>0</v>
      </c>
      <c r="H22" s="81">
        <v>0</v>
      </c>
      <c r="I22" s="213">
        <v>0</v>
      </c>
      <c r="J22" s="81">
        <v>0</v>
      </c>
      <c r="K22" s="80">
        <v>0</v>
      </c>
      <c r="L22" s="81">
        <v>0</v>
      </c>
      <c r="M22" s="214">
        <v>190</v>
      </c>
      <c r="N22" s="204">
        <v>0.95</v>
      </c>
      <c r="O22" s="215">
        <v>200</v>
      </c>
    </row>
    <row r="23" spans="1:17" x14ac:dyDescent="0.25">
      <c r="A23" s="520"/>
      <c r="B23" s="202" t="s">
        <v>222</v>
      </c>
      <c r="C23" s="80">
        <v>0</v>
      </c>
      <c r="D23" s="81">
        <v>0</v>
      </c>
      <c r="E23" s="213">
        <v>0</v>
      </c>
      <c r="F23" s="81">
        <v>0</v>
      </c>
      <c r="G23" s="213">
        <v>0</v>
      </c>
      <c r="H23" s="81">
        <v>0</v>
      </c>
      <c r="I23" s="213">
        <v>0</v>
      </c>
      <c r="J23" s="81">
        <v>0</v>
      </c>
      <c r="K23" s="80">
        <v>0</v>
      </c>
      <c r="L23" s="81">
        <v>0</v>
      </c>
      <c r="M23" s="214">
        <v>50</v>
      </c>
      <c r="N23" s="204">
        <v>1</v>
      </c>
      <c r="O23" s="215">
        <v>50</v>
      </c>
    </row>
    <row r="24" spans="1:17" x14ac:dyDescent="0.25">
      <c r="A24" s="520"/>
      <c r="B24" s="202" t="s">
        <v>223</v>
      </c>
      <c r="C24" s="80">
        <v>10</v>
      </c>
      <c r="D24" s="81">
        <v>3.6999999999999998E-2</v>
      </c>
      <c r="E24" s="213">
        <v>0</v>
      </c>
      <c r="F24" s="81">
        <v>0</v>
      </c>
      <c r="G24" s="213">
        <v>0</v>
      </c>
      <c r="H24" s="81">
        <v>0</v>
      </c>
      <c r="I24" s="213">
        <v>0</v>
      </c>
      <c r="J24" s="81">
        <v>0</v>
      </c>
      <c r="K24" s="80">
        <v>10</v>
      </c>
      <c r="L24" s="81">
        <v>3.6999999999999998E-2</v>
      </c>
      <c r="M24" s="214">
        <v>260</v>
      </c>
      <c r="N24" s="204">
        <v>0.96299999999999997</v>
      </c>
      <c r="O24" s="215">
        <v>270</v>
      </c>
    </row>
    <row r="25" spans="1:17" x14ac:dyDescent="0.25">
      <c r="A25" s="523" t="s">
        <v>163</v>
      </c>
      <c r="B25" s="209" t="s">
        <v>220</v>
      </c>
      <c r="C25" s="210">
        <v>6760</v>
      </c>
      <c r="D25" s="211">
        <v>4.5999999999999999E-2</v>
      </c>
      <c r="E25" s="210">
        <v>4440</v>
      </c>
      <c r="F25" s="211">
        <v>0.03</v>
      </c>
      <c r="G25" s="210">
        <v>3030</v>
      </c>
      <c r="H25" s="211">
        <v>2.1000000000000001E-2</v>
      </c>
      <c r="I25" s="210">
        <v>1300</v>
      </c>
      <c r="J25" s="211">
        <v>8.9999999999999993E-3</v>
      </c>
      <c r="K25" s="210">
        <v>15530</v>
      </c>
      <c r="L25" s="211">
        <v>0.105</v>
      </c>
      <c r="M25" s="210">
        <v>131940</v>
      </c>
      <c r="N25" s="211">
        <v>0.89500000000000002</v>
      </c>
      <c r="O25" s="212">
        <v>147470</v>
      </c>
    </row>
    <row r="26" spans="1:17" x14ac:dyDescent="0.25">
      <c r="A26" s="523"/>
      <c r="B26" s="209" t="s">
        <v>221</v>
      </c>
      <c r="C26" s="210">
        <v>4390</v>
      </c>
      <c r="D26" s="211">
        <v>0.04</v>
      </c>
      <c r="E26" s="210">
        <v>4370</v>
      </c>
      <c r="F26" s="211">
        <v>0.04</v>
      </c>
      <c r="G26" s="210">
        <v>2250</v>
      </c>
      <c r="H26" s="211">
        <v>0.02</v>
      </c>
      <c r="I26" s="210">
        <v>790</v>
      </c>
      <c r="J26" s="211">
        <v>7.0000000000000001E-3</v>
      </c>
      <c r="K26" s="210">
        <v>11800</v>
      </c>
      <c r="L26" s="211">
        <v>0.107</v>
      </c>
      <c r="M26" s="210">
        <v>98310</v>
      </c>
      <c r="N26" s="211">
        <v>0.89300000000000002</v>
      </c>
      <c r="O26" s="212">
        <v>110110</v>
      </c>
    </row>
    <row r="27" spans="1:17" x14ac:dyDescent="0.25">
      <c r="A27" s="523"/>
      <c r="B27" s="209" t="s">
        <v>222</v>
      </c>
      <c r="C27" s="210">
        <v>850</v>
      </c>
      <c r="D27" s="211">
        <v>5.5E-2</v>
      </c>
      <c r="E27" s="210">
        <v>980</v>
      </c>
      <c r="F27" s="211">
        <v>6.3E-2</v>
      </c>
      <c r="G27" s="210">
        <v>250</v>
      </c>
      <c r="H27" s="211">
        <v>1.6E-2</v>
      </c>
      <c r="I27" s="210">
        <v>140</v>
      </c>
      <c r="J27" s="211">
        <v>8.9999999999999993E-3</v>
      </c>
      <c r="K27" s="210">
        <v>2220</v>
      </c>
      <c r="L27" s="211">
        <v>0.14199999999999999</v>
      </c>
      <c r="M27" s="210">
        <v>13350</v>
      </c>
      <c r="N27" s="211">
        <v>0.85699999999999998</v>
      </c>
      <c r="O27" s="212">
        <v>15580</v>
      </c>
    </row>
    <row r="28" spans="1:17" x14ac:dyDescent="0.25">
      <c r="A28" s="523"/>
      <c r="B28" s="209" t="s">
        <v>223</v>
      </c>
      <c r="C28" s="210">
        <v>12010</v>
      </c>
      <c r="D28" s="211">
        <v>4.3999999999999997E-2</v>
      </c>
      <c r="E28" s="210">
        <v>9790</v>
      </c>
      <c r="F28" s="211">
        <v>3.5999999999999997E-2</v>
      </c>
      <c r="G28" s="210">
        <v>5540</v>
      </c>
      <c r="H28" s="211">
        <v>0.02</v>
      </c>
      <c r="I28" s="210">
        <v>2230</v>
      </c>
      <c r="J28" s="211">
        <v>8.0000000000000002E-3</v>
      </c>
      <c r="K28" s="210">
        <v>29570</v>
      </c>
      <c r="L28" s="211">
        <v>0.108</v>
      </c>
      <c r="M28" s="210">
        <v>243600</v>
      </c>
      <c r="N28" s="211">
        <v>0.89200000000000002</v>
      </c>
      <c r="O28" s="212">
        <v>273160</v>
      </c>
    </row>
    <row r="29" spans="1:17" x14ac:dyDescent="0.25">
      <c r="Q29" s="101"/>
    </row>
    <row r="30" spans="1:17" ht="60" x14ac:dyDescent="0.25">
      <c r="A30" s="414" t="s">
        <v>31</v>
      </c>
      <c r="B30" s="415"/>
      <c r="C30" s="504" t="s">
        <v>214</v>
      </c>
      <c r="D30" s="504"/>
      <c r="E30" s="504" t="s">
        <v>215</v>
      </c>
      <c r="F30" s="504"/>
      <c r="G30" s="504" t="s">
        <v>216</v>
      </c>
      <c r="H30" s="504"/>
      <c r="I30" s="504" t="s">
        <v>29</v>
      </c>
      <c r="J30" s="504"/>
      <c r="K30" s="504" t="s">
        <v>217</v>
      </c>
      <c r="L30" s="504"/>
      <c r="M30" s="504" t="s">
        <v>28</v>
      </c>
      <c r="N30" s="504"/>
      <c r="O30" s="416" t="s">
        <v>218</v>
      </c>
      <c r="Q30" s="101"/>
    </row>
    <row r="31" spans="1:17" x14ac:dyDescent="0.25">
      <c r="A31" s="198"/>
      <c r="B31" s="199"/>
      <c r="C31" s="200" t="s">
        <v>9</v>
      </c>
      <c r="D31" s="201" t="s">
        <v>8</v>
      </c>
      <c r="E31" s="200" t="s">
        <v>9</v>
      </c>
      <c r="F31" s="201" t="s">
        <v>8</v>
      </c>
      <c r="G31" s="200" t="s">
        <v>9</v>
      </c>
      <c r="H31" s="201" t="s">
        <v>8</v>
      </c>
      <c r="I31" s="200" t="s">
        <v>9</v>
      </c>
      <c r="J31" s="201" t="s">
        <v>8</v>
      </c>
      <c r="K31" s="200" t="s">
        <v>9</v>
      </c>
      <c r="L31" s="201" t="s">
        <v>8</v>
      </c>
      <c r="M31" s="200" t="s">
        <v>9</v>
      </c>
      <c r="N31" s="201" t="s">
        <v>8</v>
      </c>
      <c r="O31" s="121" t="s">
        <v>9</v>
      </c>
    </row>
    <row r="32" spans="1:17" x14ac:dyDescent="0.25">
      <c r="A32" s="520" t="s">
        <v>219</v>
      </c>
      <c r="B32" s="202" t="s">
        <v>220</v>
      </c>
      <c r="C32" s="203">
        <v>60</v>
      </c>
      <c r="D32" s="204">
        <v>6.5934065934065934E-3</v>
      </c>
      <c r="E32" s="203">
        <v>60</v>
      </c>
      <c r="F32" s="204">
        <v>6.5934065934065934E-3</v>
      </c>
      <c r="G32" s="203">
        <v>150</v>
      </c>
      <c r="H32" s="204">
        <v>1.6483516483516484E-2</v>
      </c>
      <c r="I32" s="203">
        <v>20</v>
      </c>
      <c r="J32" s="204">
        <v>2.1978021978021978E-3</v>
      </c>
      <c r="K32" s="203">
        <v>290</v>
      </c>
      <c r="L32" s="204">
        <v>3.1868131868131866E-2</v>
      </c>
      <c r="M32" s="203">
        <v>8810</v>
      </c>
      <c r="N32" s="204">
        <v>0.96813186813186813</v>
      </c>
      <c r="O32" s="205">
        <v>9100</v>
      </c>
    </row>
    <row r="33" spans="1:15" x14ac:dyDescent="0.25">
      <c r="A33" s="520"/>
      <c r="B33" s="202" t="s">
        <v>221</v>
      </c>
      <c r="C33" s="203">
        <v>30</v>
      </c>
      <c r="D33" s="204">
        <v>1.0869565217391304E-2</v>
      </c>
      <c r="E33" s="203">
        <v>20</v>
      </c>
      <c r="F33" s="204">
        <v>7.246376811594203E-3</v>
      </c>
      <c r="G33" s="203">
        <v>50</v>
      </c>
      <c r="H33" s="204">
        <v>1.8115942028985508E-2</v>
      </c>
      <c r="I33" s="80" t="s">
        <v>25</v>
      </c>
      <c r="J33" s="204">
        <v>0</v>
      </c>
      <c r="K33" s="203">
        <v>100</v>
      </c>
      <c r="L33" s="204">
        <v>3.6231884057971016E-2</v>
      </c>
      <c r="M33" s="203">
        <v>2660</v>
      </c>
      <c r="N33" s="204">
        <v>0.96376811594202894</v>
      </c>
      <c r="O33" s="205">
        <v>2760</v>
      </c>
    </row>
    <row r="34" spans="1:15" x14ac:dyDescent="0.25">
      <c r="A34" s="520"/>
      <c r="B34" s="202" t="s">
        <v>222</v>
      </c>
      <c r="C34" s="80" t="s">
        <v>25</v>
      </c>
      <c r="D34" s="204">
        <v>0</v>
      </c>
      <c r="E34" s="80" t="s">
        <v>25</v>
      </c>
      <c r="F34" s="204">
        <v>0</v>
      </c>
      <c r="G34" s="80" t="s">
        <v>25</v>
      </c>
      <c r="H34" s="204">
        <v>0</v>
      </c>
      <c r="I34" s="80" t="s">
        <v>25</v>
      </c>
      <c r="J34" s="204">
        <v>0</v>
      </c>
      <c r="K34" s="80" t="s">
        <v>25</v>
      </c>
      <c r="L34" s="204">
        <v>0</v>
      </c>
      <c r="M34" s="203">
        <v>80</v>
      </c>
      <c r="N34" s="204">
        <v>1</v>
      </c>
      <c r="O34" s="205">
        <v>80</v>
      </c>
    </row>
    <row r="35" spans="1:15" x14ac:dyDescent="0.25">
      <c r="A35" s="520"/>
      <c r="B35" s="202" t="s">
        <v>223</v>
      </c>
      <c r="C35" s="203">
        <v>90</v>
      </c>
      <c r="D35" s="204">
        <v>7.537688442211055E-3</v>
      </c>
      <c r="E35" s="203">
        <v>90</v>
      </c>
      <c r="F35" s="204">
        <v>7.537688442211055E-3</v>
      </c>
      <c r="G35" s="203">
        <v>200</v>
      </c>
      <c r="H35" s="204">
        <v>1.675041876046901E-2</v>
      </c>
      <c r="I35" s="203">
        <v>20</v>
      </c>
      <c r="J35" s="204">
        <v>1.6750418760468999E-3</v>
      </c>
      <c r="K35" s="203">
        <v>400</v>
      </c>
      <c r="L35" s="204">
        <v>3.350083752093802E-2</v>
      </c>
      <c r="M35" s="203">
        <v>11540</v>
      </c>
      <c r="N35" s="204">
        <v>0.96649916247906198</v>
      </c>
      <c r="O35" s="205">
        <v>11940</v>
      </c>
    </row>
    <row r="36" spans="1:15" x14ac:dyDescent="0.25">
      <c r="A36" s="519" t="s">
        <v>224</v>
      </c>
      <c r="B36" s="26" t="s">
        <v>220</v>
      </c>
      <c r="C36" s="206">
        <v>780</v>
      </c>
      <c r="D36" s="207">
        <v>2.8312159709618874E-2</v>
      </c>
      <c r="E36" s="206">
        <v>420</v>
      </c>
      <c r="F36" s="207">
        <v>1.5245009074410164E-2</v>
      </c>
      <c r="G36" s="206">
        <v>420</v>
      </c>
      <c r="H36" s="207">
        <v>1.5245009074410164E-2</v>
      </c>
      <c r="I36" s="206">
        <v>140</v>
      </c>
      <c r="J36" s="207">
        <v>5.0816696914700544E-3</v>
      </c>
      <c r="K36" s="206">
        <v>1760</v>
      </c>
      <c r="L36" s="207">
        <v>6.3883847549909251E-2</v>
      </c>
      <c r="M36" s="206">
        <v>25790</v>
      </c>
      <c r="N36" s="207">
        <v>0.93611615245009072</v>
      </c>
      <c r="O36" s="208">
        <v>27550</v>
      </c>
    </row>
    <row r="37" spans="1:15" x14ac:dyDescent="0.25">
      <c r="A37" s="519"/>
      <c r="B37" s="26" t="s">
        <v>221</v>
      </c>
      <c r="C37" s="206">
        <v>300</v>
      </c>
      <c r="D37" s="207">
        <v>1.6977928692699502E-2</v>
      </c>
      <c r="E37" s="206">
        <v>140</v>
      </c>
      <c r="F37" s="207">
        <v>7.9230333899264292E-3</v>
      </c>
      <c r="G37" s="206">
        <v>200</v>
      </c>
      <c r="H37" s="207">
        <v>1.1318619128466326E-2</v>
      </c>
      <c r="I37" s="206">
        <v>50</v>
      </c>
      <c r="J37" s="207">
        <v>2.8296547821165816E-3</v>
      </c>
      <c r="K37" s="206">
        <v>690</v>
      </c>
      <c r="L37" s="207">
        <v>3.9049235993208829E-2</v>
      </c>
      <c r="M37" s="206">
        <v>16980</v>
      </c>
      <c r="N37" s="207">
        <v>0.96095076400679114</v>
      </c>
      <c r="O37" s="208">
        <v>17670</v>
      </c>
    </row>
    <row r="38" spans="1:15" x14ac:dyDescent="0.25">
      <c r="A38" s="519"/>
      <c r="B38" s="26" t="s">
        <v>222</v>
      </c>
      <c r="C38" s="76" t="s">
        <v>25</v>
      </c>
      <c r="D38" s="207">
        <v>0</v>
      </c>
      <c r="E38" s="76" t="s">
        <v>25</v>
      </c>
      <c r="F38" s="207">
        <v>0</v>
      </c>
      <c r="G38" s="76" t="s">
        <v>25</v>
      </c>
      <c r="H38" s="207">
        <v>0</v>
      </c>
      <c r="I38" s="76" t="s">
        <v>25</v>
      </c>
      <c r="J38" s="207">
        <v>0</v>
      </c>
      <c r="K38" s="76" t="s">
        <v>25</v>
      </c>
      <c r="L38" s="207">
        <v>0</v>
      </c>
      <c r="M38" s="206">
        <v>190</v>
      </c>
      <c r="N38" s="207">
        <v>1</v>
      </c>
      <c r="O38" s="208">
        <v>190</v>
      </c>
    </row>
    <row r="39" spans="1:15" x14ac:dyDescent="0.25">
      <c r="A39" s="519"/>
      <c r="B39" s="26" t="s">
        <v>223</v>
      </c>
      <c r="C39" s="206">
        <v>1070</v>
      </c>
      <c r="D39" s="207">
        <v>2.3583865990742782E-2</v>
      </c>
      <c r="E39" s="206">
        <v>550</v>
      </c>
      <c r="F39" s="207">
        <v>1.2122547939166851E-2</v>
      </c>
      <c r="G39" s="206">
        <v>620</v>
      </c>
      <c r="H39" s="207">
        <v>1.3665417676878995E-2</v>
      </c>
      <c r="I39" s="206">
        <v>180</v>
      </c>
      <c r="J39" s="207">
        <v>3.9673793255455151E-3</v>
      </c>
      <c r="K39" s="206">
        <v>2420</v>
      </c>
      <c r="L39" s="207">
        <v>5.3339210932334097E-2</v>
      </c>
      <c r="M39" s="206">
        <v>42950</v>
      </c>
      <c r="N39" s="207">
        <v>0.94666078906766582</v>
      </c>
      <c r="O39" s="208">
        <v>45370</v>
      </c>
    </row>
    <row r="40" spans="1:15" x14ac:dyDescent="0.25">
      <c r="A40" s="520" t="s">
        <v>225</v>
      </c>
      <c r="B40" s="202" t="s">
        <v>220</v>
      </c>
      <c r="C40" s="203">
        <v>90</v>
      </c>
      <c r="D40" s="204">
        <v>3.8461538461538464E-2</v>
      </c>
      <c r="E40" s="203">
        <v>40</v>
      </c>
      <c r="F40" s="204">
        <v>1.7094017094017096E-2</v>
      </c>
      <c r="G40" s="203">
        <v>20</v>
      </c>
      <c r="H40" s="204">
        <v>8.5470085470085479E-3</v>
      </c>
      <c r="I40" s="203">
        <v>10</v>
      </c>
      <c r="J40" s="204">
        <v>4.2735042735042739E-3</v>
      </c>
      <c r="K40" s="203">
        <v>160</v>
      </c>
      <c r="L40" s="204">
        <v>6.8376068376068383E-2</v>
      </c>
      <c r="M40" s="203">
        <v>2180</v>
      </c>
      <c r="N40" s="204">
        <v>0.93162393162393164</v>
      </c>
      <c r="O40" s="205">
        <v>2340</v>
      </c>
    </row>
    <row r="41" spans="1:15" x14ac:dyDescent="0.25">
      <c r="A41" s="520"/>
      <c r="B41" s="202" t="s">
        <v>221</v>
      </c>
      <c r="C41" s="203">
        <v>570</v>
      </c>
      <c r="D41" s="204">
        <v>8.8923556942277687E-2</v>
      </c>
      <c r="E41" s="203">
        <v>310</v>
      </c>
      <c r="F41" s="204">
        <v>4.8361934477379097E-2</v>
      </c>
      <c r="G41" s="203">
        <v>200</v>
      </c>
      <c r="H41" s="204">
        <v>3.1201248049921998E-2</v>
      </c>
      <c r="I41" s="203">
        <v>50</v>
      </c>
      <c r="J41" s="204">
        <v>7.8003120124804995E-3</v>
      </c>
      <c r="K41" s="203">
        <v>1130</v>
      </c>
      <c r="L41" s="204">
        <v>0.17628705148205928</v>
      </c>
      <c r="M41" s="203">
        <v>5280</v>
      </c>
      <c r="N41" s="204">
        <v>0.82371294851794075</v>
      </c>
      <c r="O41" s="205">
        <v>6410</v>
      </c>
    </row>
    <row r="42" spans="1:15" x14ac:dyDescent="0.25">
      <c r="A42" s="520"/>
      <c r="B42" s="202" t="s">
        <v>222</v>
      </c>
      <c r="C42" s="203">
        <v>40</v>
      </c>
      <c r="D42" s="204">
        <v>6.4516129032258063E-2</v>
      </c>
      <c r="E42" s="203">
        <v>20</v>
      </c>
      <c r="F42" s="204">
        <v>3.2258064516129031E-2</v>
      </c>
      <c r="G42" s="203">
        <v>20</v>
      </c>
      <c r="H42" s="204">
        <v>3.2258064516129031E-2</v>
      </c>
      <c r="I42" s="80" t="s">
        <v>25</v>
      </c>
      <c r="J42" s="204">
        <v>0</v>
      </c>
      <c r="K42" s="203">
        <v>80</v>
      </c>
      <c r="L42" s="204">
        <v>0.12903225806451613</v>
      </c>
      <c r="M42" s="203">
        <v>540</v>
      </c>
      <c r="N42" s="204">
        <v>0.87096774193548387</v>
      </c>
      <c r="O42" s="205">
        <v>620</v>
      </c>
    </row>
    <row r="43" spans="1:15" x14ac:dyDescent="0.25">
      <c r="A43" s="520"/>
      <c r="B43" s="202" t="s">
        <v>223</v>
      </c>
      <c r="C43" s="203">
        <v>700</v>
      </c>
      <c r="D43" s="204">
        <v>7.4786324786324784E-2</v>
      </c>
      <c r="E43" s="203">
        <v>360</v>
      </c>
      <c r="F43" s="204">
        <v>3.8461538461538464E-2</v>
      </c>
      <c r="G43" s="203">
        <v>230</v>
      </c>
      <c r="H43" s="204">
        <v>2.4572649572649572E-2</v>
      </c>
      <c r="I43" s="203">
        <v>70</v>
      </c>
      <c r="J43" s="204">
        <v>7.478632478632479E-3</v>
      </c>
      <c r="K43" s="203">
        <v>1360</v>
      </c>
      <c r="L43" s="204">
        <v>0.14529914529914531</v>
      </c>
      <c r="M43" s="203">
        <v>8000</v>
      </c>
      <c r="N43" s="204">
        <v>0.85470085470085466</v>
      </c>
      <c r="O43" s="205">
        <v>9360</v>
      </c>
    </row>
    <row r="44" spans="1:15" x14ac:dyDescent="0.25">
      <c r="A44" s="523" t="s">
        <v>226</v>
      </c>
      <c r="B44" s="209" t="s">
        <v>220</v>
      </c>
      <c r="C44" s="210">
        <v>930</v>
      </c>
      <c r="D44" s="211">
        <v>2.3852269812772504E-2</v>
      </c>
      <c r="E44" s="210">
        <v>520</v>
      </c>
      <c r="F44" s="211">
        <v>1.3336753013593229E-2</v>
      </c>
      <c r="G44" s="210">
        <v>590</v>
      </c>
      <c r="H44" s="211">
        <v>1.5132085150038471E-2</v>
      </c>
      <c r="I44" s="210">
        <v>170</v>
      </c>
      <c r="J44" s="211">
        <v>4.3600923313670175E-3</v>
      </c>
      <c r="K44" s="210">
        <v>2210</v>
      </c>
      <c r="L44" s="211">
        <v>5.6681200307771226E-2</v>
      </c>
      <c r="M44" s="210">
        <v>36780</v>
      </c>
      <c r="N44" s="211">
        <v>0.94331879969222876</v>
      </c>
      <c r="O44" s="212">
        <v>38990</v>
      </c>
    </row>
    <row r="45" spans="1:15" x14ac:dyDescent="0.25">
      <c r="A45" s="523"/>
      <c r="B45" s="209" t="s">
        <v>221</v>
      </c>
      <c r="C45" s="210">
        <v>900</v>
      </c>
      <c r="D45" s="211">
        <v>3.3532041728763042E-2</v>
      </c>
      <c r="E45" s="210">
        <v>470</v>
      </c>
      <c r="F45" s="211">
        <v>1.7511177347242921E-2</v>
      </c>
      <c r="G45" s="210">
        <v>450</v>
      </c>
      <c r="H45" s="211">
        <v>1.6766020864381521E-2</v>
      </c>
      <c r="I45" s="210">
        <v>100</v>
      </c>
      <c r="J45" s="211">
        <v>3.7257824143070045E-3</v>
      </c>
      <c r="K45" s="210">
        <v>1920</v>
      </c>
      <c r="L45" s="211">
        <v>7.1535022354694486E-2</v>
      </c>
      <c r="M45" s="210">
        <v>24920</v>
      </c>
      <c r="N45" s="211">
        <v>0.92846497764530556</v>
      </c>
      <c r="O45" s="212">
        <v>26840</v>
      </c>
    </row>
    <row r="46" spans="1:15" x14ac:dyDescent="0.25">
      <c r="A46" s="523"/>
      <c r="B46" s="209" t="s">
        <v>222</v>
      </c>
      <c r="C46" s="210">
        <v>40</v>
      </c>
      <c r="D46" s="211">
        <v>4.49438202247191E-2</v>
      </c>
      <c r="E46" s="210">
        <v>20</v>
      </c>
      <c r="F46" s="211">
        <v>2.247191011235955E-2</v>
      </c>
      <c r="G46" s="210">
        <v>20</v>
      </c>
      <c r="H46" s="211">
        <v>2.247191011235955E-2</v>
      </c>
      <c r="I46" s="87" t="s">
        <v>25</v>
      </c>
      <c r="J46" s="211">
        <v>0</v>
      </c>
      <c r="K46" s="210">
        <v>80</v>
      </c>
      <c r="L46" s="211">
        <v>8.98876404494382E-2</v>
      </c>
      <c r="M46" s="210">
        <v>810</v>
      </c>
      <c r="N46" s="211">
        <v>0.9101123595505618</v>
      </c>
      <c r="O46" s="212">
        <v>890</v>
      </c>
    </row>
    <row r="47" spans="1:15" x14ac:dyDescent="0.25">
      <c r="A47" s="523"/>
      <c r="B47" s="209" t="s">
        <v>223</v>
      </c>
      <c r="C47" s="210">
        <v>1860</v>
      </c>
      <c r="D47" s="211">
        <v>2.7898605069746514E-2</v>
      </c>
      <c r="E47" s="210">
        <v>1000</v>
      </c>
      <c r="F47" s="211">
        <v>1.4999250037498125E-2</v>
      </c>
      <c r="G47" s="210">
        <v>1050</v>
      </c>
      <c r="H47" s="211">
        <v>1.5749212539373031E-2</v>
      </c>
      <c r="I47" s="210">
        <v>270</v>
      </c>
      <c r="J47" s="211">
        <v>4.0497975101244938E-3</v>
      </c>
      <c r="K47" s="210">
        <v>4180</v>
      </c>
      <c r="L47" s="211">
        <v>6.2696865156742165E-2</v>
      </c>
      <c r="M47" s="210">
        <v>62490</v>
      </c>
      <c r="N47" s="211">
        <v>0.93730313484325789</v>
      </c>
      <c r="O47" s="212">
        <v>66670</v>
      </c>
    </row>
    <row r="48" spans="1:15" x14ac:dyDescent="0.25">
      <c r="A48" s="520" t="s">
        <v>162</v>
      </c>
      <c r="B48" s="202" t="s">
        <v>220</v>
      </c>
      <c r="C48" s="80" t="s">
        <v>25</v>
      </c>
      <c r="D48" s="81" t="s">
        <v>25</v>
      </c>
      <c r="E48" s="213" t="s">
        <v>25</v>
      </c>
      <c r="F48" s="81" t="s">
        <v>25</v>
      </c>
      <c r="G48" s="213" t="s">
        <v>25</v>
      </c>
      <c r="H48" s="81" t="s">
        <v>25</v>
      </c>
      <c r="I48" s="213" t="s">
        <v>25</v>
      </c>
      <c r="J48" s="81" t="s">
        <v>25</v>
      </c>
      <c r="K48" s="80" t="s">
        <v>25</v>
      </c>
      <c r="L48" s="81" t="s">
        <v>25</v>
      </c>
      <c r="M48" s="214">
        <v>30</v>
      </c>
      <c r="N48" s="204">
        <v>1</v>
      </c>
      <c r="O48" s="215">
        <v>30</v>
      </c>
    </row>
    <row r="49" spans="1:15" x14ac:dyDescent="0.25">
      <c r="A49" s="520"/>
      <c r="B49" s="202" t="s">
        <v>221</v>
      </c>
      <c r="C49" s="80" t="s">
        <v>25</v>
      </c>
      <c r="D49" s="81" t="s">
        <v>25</v>
      </c>
      <c r="E49" s="213" t="s">
        <v>25</v>
      </c>
      <c r="F49" s="81" t="s">
        <v>25</v>
      </c>
      <c r="G49" s="213" t="s">
        <v>25</v>
      </c>
      <c r="H49" s="81" t="s">
        <v>25</v>
      </c>
      <c r="I49" s="213" t="s">
        <v>25</v>
      </c>
      <c r="J49" s="81" t="s">
        <v>25</v>
      </c>
      <c r="K49" s="80" t="s">
        <v>25</v>
      </c>
      <c r="L49" s="81" t="s">
        <v>25</v>
      </c>
      <c r="M49" s="214">
        <v>170</v>
      </c>
      <c r="N49" s="204">
        <v>1</v>
      </c>
      <c r="O49" s="215">
        <v>170</v>
      </c>
    </row>
    <row r="50" spans="1:15" x14ac:dyDescent="0.25">
      <c r="A50" s="520"/>
      <c r="B50" s="202" t="s">
        <v>222</v>
      </c>
      <c r="C50" s="80" t="s">
        <v>25</v>
      </c>
      <c r="D50" s="81" t="s">
        <v>25</v>
      </c>
      <c r="E50" s="213" t="s">
        <v>25</v>
      </c>
      <c r="F50" s="81" t="s">
        <v>25</v>
      </c>
      <c r="G50" s="213" t="s">
        <v>25</v>
      </c>
      <c r="H50" s="81" t="s">
        <v>25</v>
      </c>
      <c r="I50" s="213" t="s">
        <v>25</v>
      </c>
      <c r="J50" s="81" t="s">
        <v>25</v>
      </c>
      <c r="K50" s="80" t="s">
        <v>25</v>
      </c>
      <c r="L50" s="81" t="s">
        <v>25</v>
      </c>
      <c r="M50" s="214">
        <v>10</v>
      </c>
      <c r="N50" s="204">
        <v>1</v>
      </c>
      <c r="O50" s="215">
        <v>10</v>
      </c>
    </row>
    <row r="51" spans="1:15" x14ac:dyDescent="0.25">
      <c r="A51" s="520"/>
      <c r="B51" s="202" t="s">
        <v>223</v>
      </c>
      <c r="C51" s="80" t="s">
        <v>25</v>
      </c>
      <c r="D51" s="81" t="s">
        <v>25</v>
      </c>
      <c r="E51" s="213" t="s">
        <v>25</v>
      </c>
      <c r="F51" s="81" t="s">
        <v>25</v>
      </c>
      <c r="G51" s="213" t="s">
        <v>25</v>
      </c>
      <c r="H51" s="81" t="s">
        <v>25</v>
      </c>
      <c r="I51" s="213" t="s">
        <v>25</v>
      </c>
      <c r="J51" s="81" t="s">
        <v>25</v>
      </c>
      <c r="K51" s="80" t="s">
        <v>25</v>
      </c>
      <c r="L51" s="81" t="s">
        <v>25</v>
      </c>
      <c r="M51" s="214">
        <v>220</v>
      </c>
      <c r="N51" s="204">
        <v>1</v>
      </c>
      <c r="O51" s="215">
        <v>220</v>
      </c>
    </row>
    <row r="52" spans="1:15" x14ac:dyDescent="0.25">
      <c r="A52" s="523" t="s">
        <v>163</v>
      </c>
      <c r="B52" s="209" t="s">
        <v>220</v>
      </c>
      <c r="C52" s="210">
        <v>6950</v>
      </c>
      <c r="D52" s="211">
        <v>4.3267135653364874E-2</v>
      </c>
      <c r="E52" s="210">
        <v>4450</v>
      </c>
      <c r="F52" s="211">
        <v>2.7703417792442259E-2</v>
      </c>
      <c r="G52" s="210">
        <v>3270</v>
      </c>
      <c r="H52" s="211">
        <v>2.0357342962086782E-2</v>
      </c>
      <c r="I52" s="210">
        <v>1070</v>
      </c>
      <c r="J52" s="211">
        <v>6.6612712444748803E-3</v>
      </c>
      <c r="K52" s="210">
        <v>15740</v>
      </c>
      <c r="L52" s="211">
        <v>9.79891676523688E-2</v>
      </c>
      <c r="M52" s="210">
        <v>144890</v>
      </c>
      <c r="N52" s="211">
        <v>0.90201083234763124</v>
      </c>
      <c r="O52" s="212">
        <v>160630</v>
      </c>
    </row>
    <row r="53" spans="1:15" x14ac:dyDescent="0.25">
      <c r="A53" s="523"/>
      <c r="B53" s="209" t="s">
        <v>221</v>
      </c>
      <c r="C53" s="210">
        <v>4170</v>
      </c>
      <c r="D53" s="211">
        <v>3.9938703189349681E-2</v>
      </c>
      <c r="E53" s="210">
        <v>3930</v>
      </c>
      <c r="F53" s="211">
        <v>3.7640072789962647E-2</v>
      </c>
      <c r="G53" s="210">
        <v>2160</v>
      </c>
      <c r="H53" s="211">
        <v>2.0687673594483286E-2</v>
      </c>
      <c r="I53" s="210">
        <v>590</v>
      </c>
      <c r="J53" s="211">
        <v>5.6507997318264534E-3</v>
      </c>
      <c r="K53" s="210">
        <v>10850</v>
      </c>
      <c r="L53" s="211">
        <v>0.10391724930562207</v>
      </c>
      <c r="M53" s="210">
        <v>93560</v>
      </c>
      <c r="N53" s="211">
        <v>0.89608275069437793</v>
      </c>
      <c r="O53" s="212">
        <v>104410</v>
      </c>
    </row>
    <row r="54" spans="1:15" x14ac:dyDescent="0.25">
      <c r="A54" s="523"/>
      <c r="B54" s="209" t="s">
        <v>222</v>
      </c>
      <c r="C54" s="210">
        <v>610</v>
      </c>
      <c r="D54" s="211">
        <v>5.5505004549590536E-2</v>
      </c>
      <c r="E54" s="210">
        <v>560</v>
      </c>
      <c r="F54" s="211">
        <v>5.0955414012738856E-2</v>
      </c>
      <c r="G54" s="210">
        <v>220</v>
      </c>
      <c r="H54" s="211">
        <v>2.0018198362147407E-2</v>
      </c>
      <c r="I54" s="210">
        <v>80</v>
      </c>
      <c r="J54" s="211">
        <v>7.2793448589626936E-3</v>
      </c>
      <c r="K54" s="210">
        <v>1470</v>
      </c>
      <c r="L54" s="211">
        <v>0.13375796178343949</v>
      </c>
      <c r="M54" s="210">
        <v>9520</v>
      </c>
      <c r="N54" s="211">
        <v>0.86624203821656054</v>
      </c>
      <c r="O54" s="212">
        <v>10990</v>
      </c>
    </row>
    <row r="55" spans="1:15" x14ac:dyDescent="0.25">
      <c r="A55" s="523"/>
      <c r="B55" s="209" t="s">
        <v>223</v>
      </c>
      <c r="C55" s="210">
        <v>11710</v>
      </c>
      <c r="D55" s="211">
        <v>4.242907351715642E-2</v>
      </c>
      <c r="E55" s="210">
        <v>8940</v>
      </c>
      <c r="F55" s="211">
        <v>3.2392477988332911E-2</v>
      </c>
      <c r="G55" s="210">
        <v>5650</v>
      </c>
      <c r="H55" s="211">
        <v>2.0471756223051561E-2</v>
      </c>
      <c r="I55" s="210">
        <v>1740</v>
      </c>
      <c r="J55" s="211">
        <v>6.3045762527627813E-3</v>
      </c>
      <c r="K55" s="210">
        <v>28040</v>
      </c>
      <c r="L55" s="211">
        <v>0.10159788398130368</v>
      </c>
      <c r="M55" s="210">
        <v>247950</v>
      </c>
      <c r="N55" s="211">
        <v>0.89840211601869635</v>
      </c>
      <c r="O55" s="212">
        <v>275990</v>
      </c>
    </row>
    <row r="56" spans="1:15" x14ac:dyDescent="0.25">
      <c r="A56" s="442"/>
      <c r="B56" s="441"/>
      <c r="C56" s="446"/>
      <c r="D56" s="443"/>
      <c r="E56" s="446"/>
      <c r="F56" s="443"/>
      <c r="G56" s="446"/>
      <c r="H56" s="443"/>
      <c r="I56" s="446"/>
      <c r="J56" s="443"/>
      <c r="K56" s="446"/>
      <c r="L56" s="443"/>
      <c r="M56" s="446"/>
      <c r="N56" s="443"/>
      <c r="O56" s="446"/>
    </row>
    <row r="58" spans="1:15" x14ac:dyDescent="0.25">
      <c r="A58" s="173" t="s">
        <v>453</v>
      </c>
      <c r="B58" s="441"/>
      <c r="C58" s="446"/>
      <c r="D58" s="443"/>
      <c r="E58" s="446"/>
      <c r="F58" s="443"/>
      <c r="G58" s="446"/>
      <c r="H58" s="443"/>
      <c r="I58" s="446"/>
      <c r="J58" s="443"/>
      <c r="K58" s="446"/>
      <c r="L58" s="443"/>
      <c r="M58" s="446"/>
      <c r="N58" s="443"/>
      <c r="O58" s="446"/>
    </row>
    <row r="59" spans="1:15" x14ac:dyDescent="0.25">
      <c r="A59" s="173"/>
    </row>
    <row r="60" spans="1:15" x14ac:dyDescent="0.25">
      <c r="A60" s="173" t="s">
        <v>227</v>
      </c>
      <c r="L60" s="216"/>
    </row>
    <row r="61" spans="1:15" x14ac:dyDescent="0.25">
      <c r="A61" s="173" t="s">
        <v>228</v>
      </c>
    </row>
    <row r="62" spans="1:15" x14ac:dyDescent="0.25">
      <c r="A62" s="173"/>
    </row>
    <row r="63" spans="1:15" x14ac:dyDescent="0.25">
      <c r="A63" s="24" t="s">
        <v>7</v>
      </c>
    </row>
    <row r="64" spans="1:15" x14ac:dyDescent="0.25">
      <c r="B64" s="24"/>
      <c r="C64" s="15"/>
      <c r="E64" s="15"/>
      <c r="G64" s="15"/>
      <c r="I64" s="15"/>
      <c r="K64" s="15"/>
      <c r="M64" s="15"/>
      <c r="O64" s="15"/>
    </row>
    <row r="91" spans="1:1" x14ac:dyDescent="0.25">
      <c r="A91" s="49" t="s">
        <v>456</v>
      </c>
    </row>
  </sheetData>
  <mergeCells count="24">
    <mergeCell ref="I3:J3"/>
    <mergeCell ref="K3:L3"/>
    <mergeCell ref="M3:N3"/>
    <mergeCell ref="A5:A8"/>
    <mergeCell ref="A9:A12"/>
    <mergeCell ref="C3:D3"/>
    <mergeCell ref="E3:F3"/>
    <mergeCell ref="G3:H3"/>
    <mergeCell ref="A13:A16"/>
    <mergeCell ref="A17:A20"/>
    <mergeCell ref="A21:A24"/>
    <mergeCell ref="A25:A28"/>
    <mergeCell ref="K30:L30"/>
    <mergeCell ref="M30:N30"/>
    <mergeCell ref="A52:A55"/>
    <mergeCell ref="C30:D30"/>
    <mergeCell ref="E30:F30"/>
    <mergeCell ref="G30:H30"/>
    <mergeCell ref="I30:J30"/>
    <mergeCell ref="A32:A35"/>
    <mergeCell ref="A36:A39"/>
    <mergeCell ref="A40:A43"/>
    <mergeCell ref="A44:A47"/>
    <mergeCell ref="A48:A51"/>
  </mergeCells>
  <hyperlinks>
    <hyperlink ref="A63" location="Index!A1" display="Back to index" xr:uid="{95B6FC7A-2FC1-495A-88DD-01C7A9A4B3C0}"/>
  </hyperlinks>
  <pageMargins left="0.70000000000000007" right="0.70000000000000007" top="0.75" bottom="0.75" header="0.30000000000000004" footer="0.30000000000000004"/>
  <pageSetup paperSize="9" fitToWidth="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F0C5-4E28-4D36-B906-AA3CC7650124}">
  <dimension ref="A1:M91"/>
  <sheetViews>
    <sheetView showGridLines="0" workbookViewId="0"/>
  </sheetViews>
  <sheetFormatPr defaultColWidth="8.85546875" defaultRowHeight="15" x14ac:dyDescent="0.25"/>
  <cols>
    <col min="1" max="1" width="19.42578125" style="15" customWidth="1"/>
    <col min="2" max="2" width="14.140625" style="15" customWidth="1"/>
    <col min="3" max="3" width="10.7109375" style="15" customWidth="1"/>
    <col min="4" max="4" width="12.7109375" style="15" customWidth="1"/>
    <col min="5" max="5" width="11.85546875" style="15" customWidth="1"/>
    <col min="6" max="6" width="10.28515625" style="15" customWidth="1"/>
    <col min="7" max="8" width="10.5703125" style="15" customWidth="1"/>
    <col min="9" max="9" width="13.5703125" style="15" customWidth="1"/>
    <col min="10" max="10" width="12.42578125" style="15" customWidth="1"/>
    <col min="11" max="11" width="8.85546875" style="15" customWidth="1"/>
    <col min="12" max="16384" width="8.85546875" style="15"/>
  </cols>
  <sheetData>
    <row r="1" spans="1:13" x14ac:dyDescent="0.25">
      <c r="A1" s="55" t="s">
        <v>229</v>
      </c>
    </row>
    <row r="3" spans="1:13" s="400" customFormat="1" ht="30" x14ac:dyDescent="0.25">
      <c r="A3" s="403"/>
      <c r="B3" s="411"/>
      <c r="C3" s="409" t="s">
        <v>146</v>
      </c>
      <c r="D3" s="409" t="s">
        <v>30</v>
      </c>
      <c r="E3" s="409" t="s">
        <v>147</v>
      </c>
      <c r="F3" s="409" t="s">
        <v>148</v>
      </c>
      <c r="G3" s="409" t="s">
        <v>149</v>
      </c>
      <c r="H3" s="409" t="s">
        <v>31</v>
      </c>
      <c r="I3" s="409" t="s">
        <v>230</v>
      </c>
      <c r="J3" s="409" t="s">
        <v>38</v>
      </c>
    </row>
    <row r="4" spans="1:13" x14ac:dyDescent="0.25">
      <c r="A4" s="519" t="s">
        <v>156</v>
      </c>
      <c r="B4" s="22" t="s">
        <v>231</v>
      </c>
      <c r="C4" s="217">
        <v>0.66600000000000004</v>
      </c>
      <c r="D4" s="217">
        <v>0.68354999999999999</v>
      </c>
      <c r="E4" s="217">
        <v>0.67225000000000001</v>
      </c>
      <c r="F4" s="217">
        <v>0.66800000000000004</v>
      </c>
      <c r="G4" s="217">
        <v>0.64200000000000002</v>
      </c>
      <c r="H4" s="217">
        <v>0.64300000000000002</v>
      </c>
      <c r="I4" s="218">
        <v>0.10000000000000009</v>
      </c>
      <c r="J4" s="219">
        <v>-2.300000000000002</v>
      </c>
      <c r="K4" s="220"/>
      <c r="L4" s="221"/>
      <c r="M4" s="222"/>
    </row>
    <row r="5" spans="1:13" x14ac:dyDescent="0.25">
      <c r="A5" s="519"/>
      <c r="B5" s="22" t="s">
        <v>232</v>
      </c>
      <c r="C5" s="217">
        <v>0.82784999999999997</v>
      </c>
      <c r="D5" s="217">
        <v>0.81245000000000001</v>
      </c>
      <c r="E5" s="217">
        <v>0.74985000000000002</v>
      </c>
      <c r="F5" s="217">
        <v>0.77300000000000002</v>
      </c>
      <c r="G5" s="217">
        <v>0.749</v>
      </c>
      <c r="H5" s="217">
        <v>0.74900000000000011</v>
      </c>
      <c r="I5" s="218">
        <v>0</v>
      </c>
      <c r="J5" s="219">
        <v>-7.8849999999999865</v>
      </c>
      <c r="K5" s="220"/>
      <c r="L5" s="221"/>
      <c r="M5" s="222"/>
    </row>
    <row r="6" spans="1:13" x14ac:dyDescent="0.25">
      <c r="A6" s="519"/>
      <c r="B6" s="22" t="s">
        <v>222</v>
      </c>
      <c r="C6" s="217" t="s">
        <v>25</v>
      </c>
      <c r="D6" s="217" t="s">
        <v>25</v>
      </c>
      <c r="E6" s="217">
        <v>0.92066666666666697</v>
      </c>
      <c r="F6" s="217">
        <v>0.67500000000000004</v>
      </c>
      <c r="G6" s="217">
        <v>0.72899999999999998</v>
      </c>
      <c r="H6" s="217">
        <v>0.79200000000000004</v>
      </c>
      <c r="I6" s="218">
        <v>6.300000000000006</v>
      </c>
      <c r="J6" s="219" t="s">
        <v>25</v>
      </c>
      <c r="K6" s="220"/>
      <c r="L6" s="221"/>
      <c r="M6" s="222"/>
    </row>
    <row r="7" spans="1:13" x14ac:dyDescent="0.25">
      <c r="A7" s="519"/>
      <c r="B7" s="22" t="s">
        <v>223</v>
      </c>
      <c r="C7" s="217">
        <v>0.709454545454545</v>
      </c>
      <c r="D7" s="217">
        <v>0.72424999999999995</v>
      </c>
      <c r="E7" s="217">
        <v>0.69620000000000004</v>
      </c>
      <c r="F7" s="217">
        <v>0.69199999999999995</v>
      </c>
      <c r="G7" s="217">
        <v>0.66600000000000004</v>
      </c>
      <c r="H7" s="217">
        <v>0.66599999999999993</v>
      </c>
      <c r="I7" s="218">
        <v>0</v>
      </c>
      <c r="J7" s="219">
        <v>-4.3454545454545084</v>
      </c>
      <c r="K7" s="220"/>
      <c r="L7" s="221"/>
      <c r="M7" s="222"/>
    </row>
    <row r="8" spans="1:13" x14ac:dyDescent="0.25">
      <c r="A8" s="524" t="s">
        <v>157</v>
      </c>
      <c r="B8" s="117" t="s">
        <v>231</v>
      </c>
      <c r="C8" s="128">
        <v>0.79490789473684198</v>
      </c>
      <c r="D8" s="128">
        <v>0.74685897435897397</v>
      </c>
      <c r="E8" s="128">
        <v>0.70348717948717898</v>
      </c>
      <c r="F8" s="128">
        <v>0.71799999999999997</v>
      </c>
      <c r="G8" s="128">
        <v>0.73399999999999999</v>
      </c>
      <c r="H8" s="128">
        <v>0.69</v>
      </c>
      <c r="I8" s="223">
        <v>-4.4000000000000039</v>
      </c>
      <c r="J8" s="224">
        <v>-10.490789473684202</v>
      </c>
      <c r="K8" s="220"/>
      <c r="L8" s="221"/>
      <c r="M8" s="222"/>
    </row>
    <row r="9" spans="1:13" x14ac:dyDescent="0.25">
      <c r="A9" s="524"/>
      <c r="B9" s="117" t="s">
        <v>232</v>
      </c>
      <c r="C9" s="128">
        <v>0.78251388888888851</v>
      </c>
      <c r="D9" s="128">
        <v>0.77932000000000001</v>
      </c>
      <c r="E9" s="128">
        <v>0.7286753246753247</v>
      </c>
      <c r="F9" s="128">
        <v>0.77600000000000002</v>
      </c>
      <c r="G9" s="128">
        <v>0.73399999999999999</v>
      </c>
      <c r="H9" s="128">
        <v>0.748</v>
      </c>
      <c r="I9" s="223">
        <v>1.4000000000000012</v>
      </c>
      <c r="J9" s="224">
        <v>-3.4513888888888511</v>
      </c>
      <c r="K9" s="220"/>
      <c r="L9" s="221"/>
      <c r="M9" s="222"/>
    </row>
    <row r="10" spans="1:13" x14ac:dyDescent="0.25">
      <c r="A10" s="524"/>
      <c r="B10" s="117" t="s">
        <v>222</v>
      </c>
      <c r="C10" s="128">
        <v>0.94433333333333325</v>
      </c>
      <c r="D10" s="128">
        <v>0.84457142857142842</v>
      </c>
      <c r="E10" s="128">
        <v>0.83547058823529408</v>
      </c>
      <c r="F10" s="128">
        <v>0.78</v>
      </c>
      <c r="G10" s="128">
        <v>0.70299999999999996</v>
      </c>
      <c r="H10" s="128">
        <v>0.70499999999999996</v>
      </c>
      <c r="I10" s="223">
        <v>0.20000000000000018</v>
      </c>
      <c r="J10" s="224">
        <v>-23.93333333333333</v>
      </c>
      <c r="K10" s="220"/>
      <c r="L10" s="221"/>
      <c r="M10" s="222"/>
    </row>
    <row r="11" spans="1:13" x14ac:dyDescent="0.25">
      <c r="A11" s="524"/>
      <c r="B11" s="117" t="s">
        <v>223</v>
      </c>
      <c r="C11" s="128">
        <v>0.78784810126582261</v>
      </c>
      <c r="D11" s="128">
        <v>0.75994871794871766</v>
      </c>
      <c r="E11" s="128">
        <v>0.71541250000000023</v>
      </c>
      <c r="F11" s="128">
        <v>0.72299999999999998</v>
      </c>
      <c r="G11" s="128">
        <v>0.73399999999999999</v>
      </c>
      <c r="H11" s="128">
        <v>0.71200000000000008</v>
      </c>
      <c r="I11" s="223">
        <v>-2.1999999999999909</v>
      </c>
      <c r="J11" s="224">
        <v>-7.5848101265822532</v>
      </c>
      <c r="K11" s="220"/>
      <c r="L11" s="221"/>
      <c r="M11" s="222"/>
    </row>
    <row r="12" spans="1:13" x14ac:dyDescent="0.25">
      <c r="A12" s="519" t="s">
        <v>158</v>
      </c>
      <c r="B12" s="22" t="s">
        <v>231</v>
      </c>
      <c r="C12" s="217">
        <v>0.80471153846153864</v>
      </c>
      <c r="D12" s="217">
        <v>0.70558333333333367</v>
      </c>
      <c r="E12" s="217">
        <v>0.75071428571428567</v>
      </c>
      <c r="F12" s="217">
        <v>0.76300000000000001</v>
      </c>
      <c r="G12" s="217">
        <v>0.755</v>
      </c>
      <c r="H12" s="217">
        <v>0.7390000000000001</v>
      </c>
      <c r="I12" s="218">
        <v>-1.5999999999999903</v>
      </c>
      <c r="J12" s="219">
        <v>-6.5711538461538543</v>
      </c>
      <c r="K12" s="220"/>
      <c r="L12" s="221"/>
      <c r="M12" s="222"/>
    </row>
    <row r="13" spans="1:13" x14ac:dyDescent="0.25">
      <c r="A13" s="519"/>
      <c r="B13" s="22" t="s">
        <v>232</v>
      </c>
      <c r="C13" s="217">
        <v>0.76746153846153831</v>
      </c>
      <c r="D13" s="217">
        <v>0.78504166666666653</v>
      </c>
      <c r="E13" s="217">
        <v>0.7760588235294118</v>
      </c>
      <c r="F13" s="217">
        <v>0.76500000000000001</v>
      </c>
      <c r="G13" s="217">
        <v>0.77600000000000002</v>
      </c>
      <c r="H13" s="217">
        <v>0.77400000000000002</v>
      </c>
      <c r="I13" s="218">
        <v>-0.20000000000000018</v>
      </c>
      <c r="J13" s="219">
        <v>0.65384615384617151</v>
      </c>
      <c r="K13" s="220"/>
      <c r="L13" s="221"/>
      <c r="M13" s="222"/>
    </row>
    <row r="14" spans="1:13" x14ac:dyDescent="0.25">
      <c r="A14" s="519"/>
      <c r="B14" s="22" t="s">
        <v>222</v>
      </c>
      <c r="C14" s="217">
        <v>0.43519999999999986</v>
      </c>
      <c r="D14" s="217">
        <v>0.91322222222222227</v>
      </c>
      <c r="E14" s="217">
        <v>0.69772727272727264</v>
      </c>
      <c r="F14" s="217">
        <v>0.69599999999999995</v>
      </c>
      <c r="G14" s="217">
        <v>0.58199999999999996</v>
      </c>
      <c r="H14" s="217">
        <v>0.59299999999999997</v>
      </c>
      <c r="I14" s="218">
        <v>1.100000000000001</v>
      </c>
      <c r="J14" s="219">
        <v>15.78000000000001</v>
      </c>
      <c r="K14" s="220"/>
      <c r="L14" s="221"/>
      <c r="M14" s="222"/>
    </row>
    <row r="15" spans="1:13" x14ac:dyDescent="0.25">
      <c r="A15" s="519"/>
      <c r="B15" s="22" t="s">
        <v>223</v>
      </c>
      <c r="C15" s="217">
        <v>0.79277358490566019</v>
      </c>
      <c r="D15" s="217">
        <v>0.72735999999999978</v>
      </c>
      <c r="E15" s="217">
        <v>0.74721818181818178</v>
      </c>
      <c r="F15" s="217">
        <v>0.75600000000000001</v>
      </c>
      <c r="G15" s="217">
        <v>0.75800000000000001</v>
      </c>
      <c r="H15" s="217">
        <v>0.75</v>
      </c>
      <c r="I15" s="218">
        <v>-0.80000000000000071</v>
      </c>
      <c r="J15" s="219">
        <v>-4.2773584905660194</v>
      </c>
      <c r="K15" s="220"/>
      <c r="L15" s="221"/>
      <c r="M15" s="222"/>
    </row>
    <row r="16" spans="1:13" x14ac:dyDescent="0.25">
      <c r="A16" s="525" t="s">
        <v>163</v>
      </c>
      <c r="B16" s="133" t="s">
        <v>231</v>
      </c>
      <c r="C16" s="180">
        <v>0.75215789473684214</v>
      </c>
      <c r="D16" s="180">
        <v>0.73548173207036527</v>
      </c>
      <c r="E16" s="180">
        <v>0.71676760563380237</v>
      </c>
      <c r="F16" s="180">
        <v>0.71199999999999997</v>
      </c>
      <c r="G16" s="180">
        <v>0.66500000000000004</v>
      </c>
      <c r="H16" s="180">
        <v>0.67100000000000004</v>
      </c>
      <c r="I16" s="225">
        <v>0.60000000000000053</v>
      </c>
      <c r="J16" s="226">
        <v>-8.1157894736842096</v>
      </c>
      <c r="K16" s="220"/>
      <c r="L16" s="221"/>
      <c r="M16" s="222"/>
    </row>
    <row r="17" spans="1:13" x14ac:dyDescent="0.25">
      <c r="A17" s="525"/>
      <c r="B17" s="133" t="s">
        <v>232</v>
      </c>
      <c r="C17" s="180">
        <v>0.7487345132743366</v>
      </c>
      <c r="D17" s="180">
        <v>0.74080332409972327</v>
      </c>
      <c r="E17" s="180">
        <v>0.71228116343490389</v>
      </c>
      <c r="F17" s="180">
        <v>0.71599999999999997</v>
      </c>
      <c r="G17" s="180">
        <v>0.68500000000000005</v>
      </c>
      <c r="H17" s="180">
        <v>0.69299999999999995</v>
      </c>
      <c r="I17" s="225">
        <v>0.79999999999998961</v>
      </c>
      <c r="J17" s="226">
        <v>-5.5734513274336646</v>
      </c>
      <c r="K17" s="220"/>
      <c r="L17" s="221"/>
      <c r="M17" s="222"/>
    </row>
    <row r="18" spans="1:13" x14ac:dyDescent="0.25">
      <c r="A18" s="525"/>
      <c r="B18" s="133" t="s">
        <v>222</v>
      </c>
      <c r="C18" s="180">
        <v>0.64283823529411788</v>
      </c>
      <c r="D18" s="180">
        <v>0.77406097560975606</v>
      </c>
      <c r="E18" s="180">
        <v>0.73336601307189586</v>
      </c>
      <c r="F18" s="180">
        <v>0.68400000000000005</v>
      </c>
      <c r="G18" s="180">
        <v>0.58299999999999996</v>
      </c>
      <c r="H18" s="180">
        <v>0.61970000000000003</v>
      </c>
      <c r="I18" s="225">
        <v>3.6700000000000066</v>
      </c>
      <c r="J18" s="226">
        <v>-2.3138235294117848</v>
      </c>
      <c r="K18" s="220"/>
      <c r="L18" s="221"/>
      <c r="M18" s="222"/>
    </row>
    <row r="19" spans="1:13" x14ac:dyDescent="0.25">
      <c r="A19" s="525"/>
      <c r="B19" s="133" t="s">
        <v>223</v>
      </c>
      <c r="C19" s="180">
        <v>0.74737224383916967</v>
      </c>
      <c r="D19" s="180">
        <v>0.72763535228677401</v>
      </c>
      <c r="E19" s="180">
        <v>0.71342336683417074</v>
      </c>
      <c r="F19" s="180">
        <v>0.70399999999999996</v>
      </c>
      <c r="G19" s="180">
        <v>0.67</v>
      </c>
      <c r="H19" s="180">
        <v>0.6774</v>
      </c>
      <c r="I19" s="225">
        <v>0.73999999999999622</v>
      </c>
      <c r="J19" s="226">
        <v>-6.9972243839169668</v>
      </c>
      <c r="K19" s="220"/>
      <c r="L19" s="221"/>
      <c r="M19" s="222"/>
    </row>
    <row r="21" spans="1:13" x14ac:dyDescent="0.25">
      <c r="A21" s="23" t="s">
        <v>164</v>
      </c>
    </row>
    <row r="22" spans="1:13" x14ac:dyDescent="0.25">
      <c r="A22" s="23"/>
    </row>
    <row r="23" spans="1:13" x14ac:dyDescent="0.25">
      <c r="A23" s="23" t="s">
        <v>26</v>
      </c>
    </row>
    <row r="24" spans="1:13" x14ac:dyDescent="0.25">
      <c r="A24" s="23" t="s">
        <v>423</v>
      </c>
    </row>
    <row r="25" spans="1:13" x14ac:dyDescent="0.25">
      <c r="A25" s="23" t="s">
        <v>233</v>
      </c>
    </row>
    <row r="26" spans="1:13" x14ac:dyDescent="0.25">
      <c r="A26" s="23" t="s">
        <v>424</v>
      </c>
    </row>
    <row r="27" spans="1:13" x14ac:dyDescent="0.25">
      <c r="A27" s="23" t="s">
        <v>425</v>
      </c>
    </row>
    <row r="28" spans="1:13" x14ac:dyDescent="0.25">
      <c r="A28" s="23" t="s">
        <v>234</v>
      </c>
    </row>
    <row r="29" spans="1:13" x14ac:dyDescent="0.25">
      <c r="A29" s="23"/>
    </row>
    <row r="30" spans="1:13" x14ac:dyDescent="0.25">
      <c r="A30" s="24" t="s">
        <v>7</v>
      </c>
      <c r="B30" s="24"/>
    </row>
    <row r="31" spans="1:13" x14ac:dyDescent="0.25">
      <c r="A31" s="23"/>
    </row>
    <row r="91" spans="1:1" x14ac:dyDescent="0.25">
      <c r="A91" s="15" t="s">
        <v>456</v>
      </c>
    </row>
  </sheetData>
  <mergeCells count="4">
    <mergeCell ref="A4:A7"/>
    <mergeCell ref="A8:A11"/>
    <mergeCell ref="A12:A15"/>
    <mergeCell ref="A16:A19"/>
  </mergeCells>
  <hyperlinks>
    <hyperlink ref="A30" location="Index!A1" display="Back to index" xr:uid="{763C0D0D-05FE-436F-B32C-7802DE2DA963}"/>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8AD4-8143-4A77-9542-30ADC3B97379}">
  <dimension ref="A1:V91"/>
  <sheetViews>
    <sheetView showGridLines="0" workbookViewId="0"/>
  </sheetViews>
  <sheetFormatPr defaultRowHeight="15" x14ac:dyDescent="0.25"/>
  <cols>
    <col min="1" max="1" width="33" style="15" customWidth="1"/>
    <col min="2" max="2" width="9.140625" style="15" customWidth="1"/>
    <col min="3" max="16384" width="9.140625" style="15"/>
  </cols>
  <sheetData>
    <row r="1" spans="1:22" x14ac:dyDescent="0.25">
      <c r="A1" s="55" t="s">
        <v>442</v>
      </c>
    </row>
    <row r="3" spans="1:22" x14ac:dyDescent="0.25">
      <c r="A3" s="227"/>
      <c r="B3" s="526" t="s">
        <v>235</v>
      </c>
      <c r="C3" s="527"/>
      <c r="D3" s="527"/>
      <c r="E3" s="528"/>
      <c r="F3" s="526" t="s">
        <v>236</v>
      </c>
      <c r="G3" s="527"/>
      <c r="H3" s="528"/>
      <c r="I3" s="425"/>
      <c r="J3" s="526" t="s">
        <v>237</v>
      </c>
      <c r="K3" s="527"/>
      <c r="L3" s="528"/>
      <c r="M3" s="425"/>
      <c r="N3" s="526" t="s">
        <v>238</v>
      </c>
      <c r="O3" s="527"/>
      <c r="P3" s="528"/>
      <c r="Q3" s="425"/>
      <c r="R3" s="526" t="s">
        <v>223</v>
      </c>
      <c r="S3" s="526"/>
      <c r="T3" s="526"/>
      <c r="U3" s="526"/>
      <c r="V3" s="526"/>
    </row>
    <row r="4" spans="1:22" s="400" customFormat="1" ht="60" x14ac:dyDescent="0.25">
      <c r="A4" s="399" t="s">
        <v>239</v>
      </c>
      <c r="B4" s="409" t="s">
        <v>198</v>
      </c>
      <c r="C4" s="409" t="s">
        <v>168</v>
      </c>
      <c r="D4" s="409" t="s">
        <v>169</v>
      </c>
      <c r="E4" s="409" t="s">
        <v>398</v>
      </c>
      <c r="F4" s="409" t="s">
        <v>198</v>
      </c>
      <c r="G4" s="409" t="s">
        <v>168</v>
      </c>
      <c r="H4" s="409" t="s">
        <v>169</v>
      </c>
      <c r="I4" s="409" t="s">
        <v>398</v>
      </c>
      <c r="J4" s="409" t="s">
        <v>198</v>
      </c>
      <c r="K4" s="409" t="s">
        <v>168</v>
      </c>
      <c r="L4" s="409" t="s">
        <v>169</v>
      </c>
      <c r="M4" s="409" t="s">
        <v>398</v>
      </c>
      <c r="N4" s="409" t="s">
        <v>198</v>
      </c>
      <c r="O4" s="409" t="s">
        <v>168</v>
      </c>
      <c r="P4" s="409" t="s">
        <v>169</v>
      </c>
      <c r="Q4" s="409" t="s">
        <v>398</v>
      </c>
      <c r="R4" s="409" t="s">
        <v>198</v>
      </c>
      <c r="S4" s="409" t="s">
        <v>168</v>
      </c>
      <c r="T4" s="409" t="s">
        <v>169</v>
      </c>
      <c r="U4" s="409" t="s">
        <v>398</v>
      </c>
      <c r="V4" s="409" t="s">
        <v>240</v>
      </c>
    </row>
    <row r="5" spans="1:22" x14ac:dyDescent="0.25">
      <c r="A5" s="43" t="s">
        <v>241</v>
      </c>
      <c r="B5" s="172">
        <v>80</v>
      </c>
      <c r="C5" s="172">
        <v>71</v>
      </c>
      <c r="D5" s="172">
        <v>74</v>
      </c>
      <c r="E5" s="172">
        <v>91</v>
      </c>
      <c r="F5" s="172">
        <v>1038</v>
      </c>
      <c r="G5" s="172">
        <v>1094</v>
      </c>
      <c r="H5" s="172">
        <v>1025</v>
      </c>
      <c r="I5" s="172">
        <v>944</v>
      </c>
      <c r="J5" s="172">
        <v>0</v>
      </c>
      <c r="K5" s="172">
        <v>0</v>
      </c>
      <c r="L5" s="172">
        <v>0</v>
      </c>
      <c r="M5" s="172">
        <v>0</v>
      </c>
      <c r="N5" s="172">
        <v>0</v>
      </c>
      <c r="O5" s="172">
        <v>0</v>
      </c>
      <c r="P5" s="172">
        <v>0</v>
      </c>
      <c r="Q5" s="172">
        <v>0</v>
      </c>
      <c r="R5" s="172">
        <v>1118</v>
      </c>
      <c r="S5" s="208">
        <v>1165</v>
      </c>
      <c r="T5" s="208">
        <v>1099</v>
      </c>
      <c r="U5" s="208">
        <v>1035</v>
      </c>
      <c r="V5" s="228">
        <v>-5.8234758871701549E-2</v>
      </c>
    </row>
    <row r="6" spans="1:22" x14ac:dyDescent="0.25">
      <c r="A6" s="42" t="s">
        <v>242</v>
      </c>
      <c r="B6" s="126">
        <v>0</v>
      </c>
      <c r="C6" s="126">
        <v>0</v>
      </c>
      <c r="D6" s="126">
        <v>0</v>
      </c>
      <c r="E6" s="126">
        <v>0</v>
      </c>
      <c r="F6" s="126">
        <v>0</v>
      </c>
      <c r="G6" s="126">
        <v>0</v>
      </c>
      <c r="H6" s="126">
        <v>0</v>
      </c>
      <c r="I6" s="126">
        <v>0</v>
      </c>
      <c r="J6" s="126">
        <v>0</v>
      </c>
      <c r="K6" s="126">
        <v>0</v>
      </c>
      <c r="L6" s="126">
        <v>0</v>
      </c>
      <c r="M6" s="126">
        <v>0</v>
      </c>
      <c r="N6" s="126">
        <v>0</v>
      </c>
      <c r="O6" s="126">
        <v>0</v>
      </c>
      <c r="P6" s="126">
        <v>0</v>
      </c>
      <c r="Q6" s="126">
        <v>0</v>
      </c>
      <c r="R6" s="126">
        <v>0</v>
      </c>
      <c r="S6" s="205">
        <v>0</v>
      </c>
      <c r="T6" s="205">
        <v>0</v>
      </c>
      <c r="U6" s="205">
        <v>0</v>
      </c>
      <c r="V6" s="455" t="s">
        <v>25</v>
      </c>
    </row>
    <row r="7" spans="1:22" ht="30" x14ac:dyDescent="0.25">
      <c r="A7" s="43" t="s">
        <v>243</v>
      </c>
      <c r="B7" s="172">
        <v>0</v>
      </c>
      <c r="C7" s="172">
        <v>0</v>
      </c>
      <c r="D7" s="172">
        <v>0</v>
      </c>
      <c r="E7" s="172">
        <v>0</v>
      </c>
      <c r="F7" s="172">
        <v>29</v>
      </c>
      <c r="G7" s="172">
        <v>38</v>
      </c>
      <c r="H7" s="172">
        <v>19</v>
      </c>
      <c r="I7" s="172">
        <v>50</v>
      </c>
      <c r="J7" s="172">
        <v>0</v>
      </c>
      <c r="K7" s="172">
        <v>0</v>
      </c>
      <c r="L7" s="172">
        <v>0</v>
      </c>
      <c r="M7" s="172">
        <v>0</v>
      </c>
      <c r="N7" s="172">
        <v>0</v>
      </c>
      <c r="O7" s="172">
        <v>0</v>
      </c>
      <c r="P7" s="172">
        <v>0</v>
      </c>
      <c r="Q7" s="172">
        <v>0</v>
      </c>
      <c r="R7" s="172">
        <v>29</v>
      </c>
      <c r="S7" s="208">
        <v>38</v>
      </c>
      <c r="T7" s="208">
        <v>19</v>
      </c>
      <c r="U7" s="208">
        <v>50</v>
      </c>
      <c r="V7" s="228">
        <v>1.631578947368421</v>
      </c>
    </row>
    <row r="8" spans="1:22" x14ac:dyDescent="0.25">
      <c r="A8" s="42" t="s">
        <v>10</v>
      </c>
      <c r="B8" s="126">
        <v>0</v>
      </c>
      <c r="C8" s="126">
        <v>0</v>
      </c>
      <c r="D8" s="126">
        <v>0</v>
      </c>
      <c r="E8" s="126">
        <v>0</v>
      </c>
      <c r="F8" s="126">
        <v>28</v>
      </c>
      <c r="G8" s="126">
        <v>23</v>
      </c>
      <c r="H8" s="126">
        <v>7</v>
      </c>
      <c r="I8" s="126">
        <v>0</v>
      </c>
      <c r="J8" s="126">
        <v>0</v>
      </c>
      <c r="K8" s="126">
        <v>0</v>
      </c>
      <c r="L8" s="126">
        <v>0</v>
      </c>
      <c r="M8" s="126">
        <v>0</v>
      </c>
      <c r="N8" s="126">
        <v>0</v>
      </c>
      <c r="O8" s="126">
        <v>0</v>
      </c>
      <c r="P8" s="126">
        <v>0</v>
      </c>
      <c r="Q8" s="126">
        <v>0</v>
      </c>
      <c r="R8" s="126">
        <v>28</v>
      </c>
      <c r="S8" s="205">
        <v>23</v>
      </c>
      <c r="T8" s="205">
        <v>7</v>
      </c>
      <c r="U8" s="205">
        <v>0</v>
      </c>
      <c r="V8" s="454">
        <v>-1</v>
      </c>
    </row>
    <row r="9" spans="1:22" x14ac:dyDescent="0.25">
      <c r="A9" s="43" t="s">
        <v>244</v>
      </c>
      <c r="B9" s="172">
        <v>24</v>
      </c>
      <c r="C9" s="172">
        <v>23</v>
      </c>
      <c r="D9" s="172">
        <v>36</v>
      </c>
      <c r="E9" s="172">
        <v>29</v>
      </c>
      <c r="F9" s="172">
        <v>1225</v>
      </c>
      <c r="G9" s="172">
        <v>1457</v>
      </c>
      <c r="H9" s="172">
        <v>1491</v>
      </c>
      <c r="I9" s="172">
        <v>1579</v>
      </c>
      <c r="J9" s="172">
        <v>0</v>
      </c>
      <c r="K9" s="172">
        <v>0</v>
      </c>
      <c r="L9" s="172">
        <v>0</v>
      </c>
      <c r="M9" s="172">
        <v>0</v>
      </c>
      <c r="N9" s="172">
        <v>0</v>
      </c>
      <c r="O9" s="172">
        <v>0</v>
      </c>
      <c r="P9" s="172">
        <v>0</v>
      </c>
      <c r="Q9" s="172">
        <v>0</v>
      </c>
      <c r="R9" s="172">
        <v>1249</v>
      </c>
      <c r="S9" s="208">
        <v>1480</v>
      </c>
      <c r="T9" s="208">
        <v>1527</v>
      </c>
      <c r="U9" s="208">
        <v>1608</v>
      </c>
      <c r="V9" s="228">
        <v>5.304518664047151E-2</v>
      </c>
    </row>
    <row r="10" spans="1:22" x14ac:dyDescent="0.25">
      <c r="A10" s="42" t="s">
        <v>245</v>
      </c>
      <c r="B10" s="126">
        <v>468</v>
      </c>
      <c r="C10" s="126">
        <v>649</v>
      </c>
      <c r="D10" s="126">
        <v>935</v>
      </c>
      <c r="E10" s="126">
        <v>1116</v>
      </c>
      <c r="F10" s="126">
        <v>50</v>
      </c>
      <c r="G10" s="126">
        <v>52</v>
      </c>
      <c r="H10" s="126">
        <v>62</v>
      </c>
      <c r="I10" s="126">
        <v>9</v>
      </c>
      <c r="J10" s="126">
        <v>0</v>
      </c>
      <c r="K10" s="126">
        <v>0</v>
      </c>
      <c r="L10" s="126">
        <v>0</v>
      </c>
      <c r="M10" s="126">
        <v>0</v>
      </c>
      <c r="N10" s="126">
        <v>0</v>
      </c>
      <c r="O10" s="126">
        <v>0</v>
      </c>
      <c r="P10" s="126">
        <v>0</v>
      </c>
      <c r="Q10" s="126">
        <v>0</v>
      </c>
      <c r="R10" s="126">
        <v>518</v>
      </c>
      <c r="S10" s="205">
        <v>701</v>
      </c>
      <c r="T10" s="205">
        <v>997</v>
      </c>
      <c r="U10" s="205">
        <v>1125</v>
      </c>
      <c r="V10" s="454">
        <v>0.1283851554663992</v>
      </c>
    </row>
    <row r="11" spans="1:22" ht="30" x14ac:dyDescent="0.25">
      <c r="A11" s="43" t="s">
        <v>246</v>
      </c>
      <c r="B11" s="172">
        <v>1</v>
      </c>
      <c r="C11" s="172">
        <v>0</v>
      </c>
      <c r="D11" s="172">
        <v>0</v>
      </c>
      <c r="E11" s="172">
        <v>0</v>
      </c>
      <c r="F11" s="172">
        <v>0</v>
      </c>
      <c r="G11" s="172">
        <v>0</v>
      </c>
      <c r="H11" s="172">
        <v>0</v>
      </c>
      <c r="I11" s="172">
        <v>0</v>
      </c>
      <c r="J11" s="172">
        <v>0</v>
      </c>
      <c r="K11" s="172">
        <v>0</v>
      </c>
      <c r="L11" s="172">
        <v>0</v>
      </c>
      <c r="M11" s="172">
        <v>0</v>
      </c>
      <c r="N11" s="172">
        <v>0</v>
      </c>
      <c r="O11" s="172">
        <v>0</v>
      </c>
      <c r="P11" s="172">
        <v>0</v>
      </c>
      <c r="Q11" s="172">
        <v>0</v>
      </c>
      <c r="R11" s="172">
        <v>1</v>
      </c>
      <c r="S11" s="208">
        <v>0</v>
      </c>
      <c r="T11" s="208">
        <v>0</v>
      </c>
      <c r="U11" s="208">
        <v>0</v>
      </c>
      <c r="V11" s="451" t="s">
        <v>25</v>
      </c>
    </row>
    <row r="12" spans="1:22" x14ac:dyDescent="0.25">
      <c r="A12" s="42" t="s">
        <v>247</v>
      </c>
      <c r="B12" s="126">
        <v>0</v>
      </c>
      <c r="C12" s="126">
        <v>0</v>
      </c>
      <c r="D12" s="126">
        <v>0</v>
      </c>
      <c r="E12" s="126">
        <v>0</v>
      </c>
      <c r="F12" s="126">
        <v>21</v>
      </c>
      <c r="G12" s="126">
        <v>14</v>
      </c>
      <c r="H12" s="126" t="s">
        <v>25</v>
      </c>
      <c r="I12" s="126">
        <v>0</v>
      </c>
      <c r="J12" s="126">
        <v>0</v>
      </c>
      <c r="K12" s="126">
        <v>0</v>
      </c>
      <c r="L12" s="126">
        <v>0</v>
      </c>
      <c r="M12" s="126">
        <v>0</v>
      </c>
      <c r="N12" s="126">
        <v>0</v>
      </c>
      <c r="O12" s="126">
        <v>0</v>
      </c>
      <c r="P12" s="126">
        <v>0</v>
      </c>
      <c r="Q12" s="126">
        <v>0</v>
      </c>
      <c r="R12" s="126">
        <v>21</v>
      </c>
      <c r="S12" s="205">
        <v>14</v>
      </c>
      <c r="T12" s="126" t="s">
        <v>25</v>
      </c>
      <c r="U12" s="126">
        <v>0</v>
      </c>
      <c r="V12" s="455" t="s">
        <v>25</v>
      </c>
    </row>
    <row r="13" spans="1:22" ht="30" x14ac:dyDescent="0.25">
      <c r="A13" s="43" t="s">
        <v>248</v>
      </c>
      <c r="B13" s="172">
        <v>0</v>
      </c>
      <c r="C13" s="172">
        <v>0</v>
      </c>
      <c r="D13" s="172">
        <v>0</v>
      </c>
      <c r="E13" s="172">
        <v>0</v>
      </c>
      <c r="F13" s="172">
        <v>0</v>
      </c>
      <c r="G13" s="172">
        <v>0</v>
      </c>
      <c r="H13" s="172">
        <v>0</v>
      </c>
      <c r="I13" s="172">
        <v>0</v>
      </c>
      <c r="J13" s="172">
        <v>0</v>
      </c>
      <c r="K13" s="172">
        <v>0</v>
      </c>
      <c r="L13" s="172">
        <v>0</v>
      </c>
      <c r="M13" s="172">
        <v>0</v>
      </c>
      <c r="N13" s="172">
        <v>74</v>
      </c>
      <c r="O13" s="172">
        <v>85</v>
      </c>
      <c r="P13" s="172">
        <v>125</v>
      </c>
      <c r="Q13" s="172">
        <v>143</v>
      </c>
      <c r="R13" s="172">
        <v>74</v>
      </c>
      <c r="S13" s="208">
        <v>85</v>
      </c>
      <c r="T13" s="208">
        <v>125</v>
      </c>
      <c r="U13" s="208">
        <v>143</v>
      </c>
      <c r="V13" s="228">
        <v>0.14399999999999999</v>
      </c>
    </row>
    <row r="14" spans="1:22" x14ac:dyDescent="0.25">
      <c r="A14" s="42" t="s">
        <v>249</v>
      </c>
      <c r="B14" s="126">
        <v>191</v>
      </c>
      <c r="C14" s="126">
        <v>176</v>
      </c>
      <c r="D14" s="126">
        <v>248</v>
      </c>
      <c r="E14" s="126">
        <v>206</v>
      </c>
      <c r="F14" s="126">
        <v>13</v>
      </c>
      <c r="G14" s="126">
        <v>19</v>
      </c>
      <c r="H14" s="126">
        <v>9</v>
      </c>
      <c r="I14" s="126">
        <v>0</v>
      </c>
      <c r="J14" s="126">
        <v>0</v>
      </c>
      <c r="K14" s="126">
        <v>0</v>
      </c>
      <c r="L14" s="126">
        <v>0</v>
      </c>
      <c r="M14" s="126">
        <v>0</v>
      </c>
      <c r="N14" s="126">
        <v>0</v>
      </c>
      <c r="O14" s="126">
        <v>0</v>
      </c>
      <c r="P14" s="126">
        <v>0</v>
      </c>
      <c r="Q14" s="126">
        <v>0</v>
      </c>
      <c r="R14" s="126">
        <v>204</v>
      </c>
      <c r="S14" s="205">
        <v>195</v>
      </c>
      <c r="T14" s="205">
        <v>257</v>
      </c>
      <c r="U14" s="205">
        <v>206</v>
      </c>
      <c r="V14" s="454">
        <v>-0.19844357976653695</v>
      </c>
    </row>
    <row r="15" spans="1:22" x14ac:dyDescent="0.25">
      <c r="A15" s="43" t="s">
        <v>250</v>
      </c>
      <c r="B15" s="172">
        <v>0</v>
      </c>
      <c r="C15" s="172">
        <v>0</v>
      </c>
      <c r="D15" s="172">
        <v>0</v>
      </c>
      <c r="E15" s="172">
        <v>0</v>
      </c>
      <c r="F15" s="172">
        <v>0</v>
      </c>
      <c r="G15" s="172">
        <v>0</v>
      </c>
      <c r="H15" s="172">
        <v>0</v>
      </c>
      <c r="I15" s="172">
        <v>0</v>
      </c>
      <c r="J15" s="172">
        <v>0</v>
      </c>
      <c r="K15" s="172">
        <v>0</v>
      </c>
      <c r="L15" s="172">
        <v>0</v>
      </c>
      <c r="M15" s="172">
        <v>0</v>
      </c>
      <c r="N15" s="172">
        <v>0</v>
      </c>
      <c r="O15" s="172">
        <v>0</v>
      </c>
      <c r="P15" s="172">
        <v>0</v>
      </c>
      <c r="Q15" s="172">
        <v>0</v>
      </c>
      <c r="R15" s="172">
        <v>0</v>
      </c>
      <c r="S15" s="208">
        <v>0</v>
      </c>
      <c r="T15" s="208">
        <v>0</v>
      </c>
      <c r="U15" s="208">
        <v>0</v>
      </c>
      <c r="V15" s="451" t="s">
        <v>25</v>
      </c>
    </row>
    <row r="16" spans="1:22" x14ac:dyDescent="0.25">
      <c r="A16" s="42" t="s">
        <v>251</v>
      </c>
      <c r="B16" s="126">
        <v>0</v>
      </c>
      <c r="C16" s="126">
        <v>0</v>
      </c>
      <c r="D16" s="126">
        <v>0</v>
      </c>
      <c r="E16" s="126">
        <v>0</v>
      </c>
      <c r="F16" s="126">
        <v>602</v>
      </c>
      <c r="G16" s="126">
        <v>571</v>
      </c>
      <c r="H16" s="126">
        <v>905</v>
      </c>
      <c r="I16" s="126">
        <v>1145</v>
      </c>
      <c r="J16" s="126">
        <v>0</v>
      </c>
      <c r="K16" s="126">
        <v>0</v>
      </c>
      <c r="L16" s="126">
        <v>0</v>
      </c>
      <c r="M16" s="126">
        <v>0</v>
      </c>
      <c r="N16" s="126">
        <v>0</v>
      </c>
      <c r="O16" s="126">
        <v>0</v>
      </c>
      <c r="P16" s="126">
        <v>0</v>
      </c>
      <c r="Q16" s="126">
        <v>0</v>
      </c>
      <c r="R16" s="126">
        <v>602</v>
      </c>
      <c r="S16" s="205">
        <v>571</v>
      </c>
      <c r="T16" s="205">
        <v>905</v>
      </c>
      <c r="U16" s="205">
        <v>1145</v>
      </c>
      <c r="V16" s="454">
        <v>0.26519337016574585</v>
      </c>
    </row>
    <row r="17" spans="1:22" ht="30" x14ac:dyDescent="0.25">
      <c r="A17" s="43" t="s">
        <v>252</v>
      </c>
      <c r="B17" s="172">
        <v>0</v>
      </c>
      <c r="C17" s="172">
        <v>0</v>
      </c>
      <c r="D17" s="172">
        <v>0</v>
      </c>
      <c r="E17" s="172">
        <v>0</v>
      </c>
      <c r="F17" s="172">
        <v>0</v>
      </c>
      <c r="G17" s="172">
        <v>0</v>
      </c>
      <c r="H17" s="172">
        <v>0</v>
      </c>
      <c r="I17" s="172">
        <v>0</v>
      </c>
      <c r="J17" s="172">
        <v>289</v>
      </c>
      <c r="K17" s="172">
        <v>380</v>
      </c>
      <c r="L17" s="172">
        <v>597</v>
      </c>
      <c r="M17" s="172">
        <v>557</v>
      </c>
      <c r="N17" s="172">
        <v>0</v>
      </c>
      <c r="O17" s="172">
        <v>0</v>
      </c>
      <c r="P17" s="172">
        <v>0</v>
      </c>
      <c r="Q17" s="172">
        <v>0</v>
      </c>
      <c r="R17" s="172">
        <v>289</v>
      </c>
      <c r="S17" s="208">
        <v>380</v>
      </c>
      <c r="T17" s="208">
        <v>597</v>
      </c>
      <c r="U17" s="208">
        <v>557</v>
      </c>
      <c r="V17" s="228">
        <v>-6.7001675041876041E-2</v>
      </c>
    </row>
    <row r="18" spans="1:22" x14ac:dyDescent="0.25">
      <c r="A18" s="42" t="s">
        <v>253</v>
      </c>
      <c r="B18" s="126">
        <v>0</v>
      </c>
      <c r="C18" s="126">
        <v>0</v>
      </c>
      <c r="D18" s="126">
        <v>0</v>
      </c>
      <c r="E18" s="126">
        <v>0</v>
      </c>
      <c r="F18" s="126">
        <v>615</v>
      </c>
      <c r="G18" s="126">
        <v>714</v>
      </c>
      <c r="H18" s="126">
        <v>743</v>
      </c>
      <c r="I18" s="126">
        <v>763</v>
      </c>
      <c r="J18" s="126">
        <v>0</v>
      </c>
      <c r="K18" s="126">
        <v>0</v>
      </c>
      <c r="L18" s="126">
        <v>0</v>
      </c>
      <c r="M18" s="126">
        <v>0</v>
      </c>
      <c r="N18" s="126">
        <v>0</v>
      </c>
      <c r="O18" s="126">
        <v>0</v>
      </c>
      <c r="P18" s="126">
        <v>0</v>
      </c>
      <c r="Q18" s="126">
        <v>0</v>
      </c>
      <c r="R18" s="126">
        <v>615</v>
      </c>
      <c r="S18" s="205">
        <v>714</v>
      </c>
      <c r="T18" s="205">
        <v>743</v>
      </c>
      <c r="U18" s="205">
        <v>763</v>
      </c>
      <c r="V18" s="454">
        <v>2.6917900403768506E-2</v>
      </c>
    </row>
    <row r="19" spans="1:22" x14ac:dyDescent="0.25">
      <c r="A19" s="43" t="s">
        <v>254</v>
      </c>
      <c r="B19" s="172">
        <v>0</v>
      </c>
      <c r="C19" s="172">
        <v>0</v>
      </c>
      <c r="D19" s="172">
        <v>0</v>
      </c>
      <c r="E19" s="172">
        <v>0</v>
      </c>
      <c r="F19" s="172">
        <v>59</v>
      </c>
      <c r="G19" s="172">
        <v>64</v>
      </c>
      <c r="H19" s="172">
        <v>82</v>
      </c>
      <c r="I19" s="172">
        <v>101</v>
      </c>
      <c r="J19" s="172">
        <v>0</v>
      </c>
      <c r="K19" s="172">
        <v>0</v>
      </c>
      <c r="L19" s="172">
        <v>0</v>
      </c>
      <c r="M19" s="172">
        <v>0</v>
      </c>
      <c r="N19" s="172">
        <v>0</v>
      </c>
      <c r="O19" s="172">
        <v>0</v>
      </c>
      <c r="P19" s="172">
        <v>0</v>
      </c>
      <c r="Q19" s="172">
        <v>0</v>
      </c>
      <c r="R19" s="172">
        <v>59</v>
      </c>
      <c r="S19" s="208">
        <v>64</v>
      </c>
      <c r="T19" s="208">
        <v>82</v>
      </c>
      <c r="U19" s="208">
        <v>101</v>
      </c>
      <c r="V19" s="228">
        <v>0.23170731707317074</v>
      </c>
    </row>
    <row r="20" spans="1:22" x14ac:dyDescent="0.25">
      <c r="A20" s="42" t="s">
        <v>255</v>
      </c>
      <c r="B20" s="126">
        <v>0</v>
      </c>
      <c r="C20" s="126">
        <v>0</v>
      </c>
      <c r="D20" s="126">
        <v>0</v>
      </c>
      <c r="E20" s="126">
        <v>0</v>
      </c>
      <c r="F20" s="126">
        <v>0</v>
      </c>
      <c r="G20" s="126">
        <v>0</v>
      </c>
      <c r="H20" s="126">
        <v>0</v>
      </c>
      <c r="I20" s="126">
        <v>0</v>
      </c>
      <c r="J20" s="126">
        <v>0</v>
      </c>
      <c r="K20" s="126">
        <v>0</v>
      </c>
      <c r="L20" s="126" t="s">
        <v>25</v>
      </c>
      <c r="M20" s="126">
        <v>0</v>
      </c>
      <c r="N20" s="126">
        <v>0</v>
      </c>
      <c r="O20" s="126">
        <v>0</v>
      </c>
      <c r="P20" s="126">
        <v>0</v>
      </c>
      <c r="Q20" s="126">
        <v>0</v>
      </c>
      <c r="R20" s="126">
        <v>0</v>
      </c>
      <c r="S20" s="205">
        <v>0</v>
      </c>
      <c r="T20" s="205">
        <v>0</v>
      </c>
      <c r="U20" s="205">
        <v>0</v>
      </c>
      <c r="V20" s="455" t="s">
        <v>25</v>
      </c>
    </row>
    <row r="21" spans="1:22" x14ac:dyDescent="0.25">
      <c r="A21" s="43" t="s">
        <v>33</v>
      </c>
      <c r="B21" s="172">
        <v>0</v>
      </c>
      <c r="C21" s="172">
        <v>0</v>
      </c>
      <c r="D21" s="172">
        <v>0</v>
      </c>
      <c r="E21" s="172">
        <v>0</v>
      </c>
      <c r="F21" s="172">
        <v>1364</v>
      </c>
      <c r="G21" s="172">
        <v>1073</v>
      </c>
      <c r="H21" s="172">
        <v>863</v>
      </c>
      <c r="I21" s="172">
        <v>924</v>
      </c>
      <c r="J21" s="172">
        <v>0</v>
      </c>
      <c r="K21" s="172">
        <v>0</v>
      </c>
      <c r="L21" s="172">
        <v>0</v>
      </c>
      <c r="M21" s="172">
        <v>0</v>
      </c>
      <c r="N21" s="172">
        <v>0</v>
      </c>
      <c r="O21" s="172">
        <v>0</v>
      </c>
      <c r="P21" s="172">
        <v>0</v>
      </c>
      <c r="Q21" s="172">
        <v>0</v>
      </c>
      <c r="R21" s="172">
        <v>1364</v>
      </c>
      <c r="S21" s="208">
        <v>1073</v>
      </c>
      <c r="T21" s="208">
        <v>864</v>
      </c>
      <c r="U21" s="208">
        <v>924</v>
      </c>
      <c r="V21" s="228">
        <v>6.9444444444444448E-2</v>
      </c>
    </row>
    <row r="22" spans="1:22" x14ac:dyDescent="0.25">
      <c r="A22" s="42" t="s">
        <v>256</v>
      </c>
      <c r="B22" s="126">
        <v>0</v>
      </c>
      <c r="C22" s="126">
        <v>0</v>
      </c>
      <c r="D22" s="126">
        <v>0</v>
      </c>
      <c r="E22" s="126">
        <v>0</v>
      </c>
      <c r="F22" s="126">
        <v>54</v>
      </c>
      <c r="G22" s="126">
        <v>38</v>
      </c>
      <c r="H22" s="126">
        <v>20</v>
      </c>
      <c r="I22" s="126">
        <v>29</v>
      </c>
      <c r="J22" s="126">
        <v>0</v>
      </c>
      <c r="K22" s="126">
        <v>0</v>
      </c>
      <c r="L22" s="126">
        <v>0</v>
      </c>
      <c r="M22" s="126">
        <v>0</v>
      </c>
      <c r="N22" s="126">
        <v>0</v>
      </c>
      <c r="O22" s="126">
        <v>0</v>
      </c>
      <c r="P22" s="126">
        <v>0</v>
      </c>
      <c r="Q22" s="126">
        <v>0</v>
      </c>
      <c r="R22" s="126">
        <v>54</v>
      </c>
      <c r="S22" s="205">
        <v>38</v>
      </c>
      <c r="T22" s="205">
        <v>20</v>
      </c>
      <c r="U22" s="205">
        <v>29</v>
      </c>
      <c r="V22" s="454">
        <v>0.45</v>
      </c>
    </row>
    <row r="23" spans="1:22" x14ac:dyDescent="0.25">
      <c r="A23" s="43" t="s">
        <v>257</v>
      </c>
      <c r="B23" s="172">
        <v>99</v>
      </c>
      <c r="C23" s="172">
        <v>231</v>
      </c>
      <c r="D23" s="172">
        <v>154</v>
      </c>
      <c r="E23" s="172">
        <v>26</v>
      </c>
      <c r="F23" s="172">
        <v>20</v>
      </c>
      <c r="G23" s="172">
        <v>27</v>
      </c>
      <c r="H23" s="172">
        <v>116</v>
      </c>
      <c r="I23" s="172">
        <v>33</v>
      </c>
      <c r="J23" s="172">
        <v>0</v>
      </c>
      <c r="K23" s="172">
        <v>0</v>
      </c>
      <c r="L23" s="172">
        <v>0</v>
      </c>
      <c r="M23" s="172">
        <v>0</v>
      </c>
      <c r="N23" s="172">
        <v>0</v>
      </c>
      <c r="O23" s="172">
        <v>0</v>
      </c>
      <c r="P23" s="172">
        <v>0</v>
      </c>
      <c r="Q23" s="172">
        <v>0</v>
      </c>
      <c r="R23" s="172">
        <v>119</v>
      </c>
      <c r="S23" s="208">
        <v>258</v>
      </c>
      <c r="T23" s="208">
        <v>270</v>
      </c>
      <c r="U23" s="208">
        <v>59</v>
      </c>
      <c r="V23" s="228">
        <v>-0.78148148148148144</v>
      </c>
    </row>
    <row r="24" spans="1:22" x14ac:dyDescent="0.25">
      <c r="A24" s="42" t="s">
        <v>258</v>
      </c>
      <c r="B24" s="126">
        <v>0</v>
      </c>
      <c r="C24" s="126">
        <v>0</v>
      </c>
      <c r="D24" s="126">
        <v>0</v>
      </c>
      <c r="E24" s="126">
        <v>0</v>
      </c>
      <c r="F24" s="126">
        <v>0</v>
      </c>
      <c r="G24" s="126">
        <v>0</v>
      </c>
      <c r="H24" s="126">
        <v>0</v>
      </c>
      <c r="I24" s="126">
        <v>0</v>
      </c>
      <c r="J24" s="126">
        <v>0</v>
      </c>
      <c r="K24" s="126">
        <v>0</v>
      </c>
      <c r="L24" s="126">
        <v>0</v>
      </c>
      <c r="M24" s="126">
        <v>0</v>
      </c>
      <c r="N24" s="126">
        <v>0</v>
      </c>
      <c r="O24" s="126">
        <v>0</v>
      </c>
      <c r="P24" s="126">
        <v>0</v>
      </c>
      <c r="Q24" s="126">
        <v>0</v>
      </c>
      <c r="R24" s="126">
        <v>0</v>
      </c>
      <c r="S24" s="205">
        <v>0</v>
      </c>
      <c r="T24" s="205">
        <v>0</v>
      </c>
      <c r="U24" s="205">
        <v>0</v>
      </c>
      <c r="V24" s="455" t="s">
        <v>25</v>
      </c>
    </row>
    <row r="25" spans="1:22" x14ac:dyDescent="0.25">
      <c r="A25" s="43" t="s">
        <v>259</v>
      </c>
      <c r="B25" s="172">
        <v>0</v>
      </c>
      <c r="C25" s="172">
        <v>0</v>
      </c>
      <c r="D25" s="172">
        <v>0</v>
      </c>
      <c r="E25" s="172">
        <v>0</v>
      </c>
      <c r="F25" s="172">
        <v>29</v>
      </c>
      <c r="G25" s="172">
        <v>6</v>
      </c>
      <c r="H25" s="172">
        <v>35</v>
      </c>
      <c r="I25" s="172">
        <v>20</v>
      </c>
      <c r="J25" s="172">
        <v>0</v>
      </c>
      <c r="K25" s="172">
        <v>0</v>
      </c>
      <c r="L25" s="172">
        <v>0</v>
      </c>
      <c r="M25" s="172">
        <v>0</v>
      </c>
      <c r="N25" s="172">
        <v>0</v>
      </c>
      <c r="O25" s="172">
        <v>0</v>
      </c>
      <c r="P25" s="172">
        <v>0</v>
      </c>
      <c r="Q25" s="172">
        <v>0</v>
      </c>
      <c r="R25" s="172">
        <v>29</v>
      </c>
      <c r="S25" s="208">
        <v>6</v>
      </c>
      <c r="T25" s="208">
        <v>35</v>
      </c>
      <c r="U25" s="208">
        <v>20</v>
      </c>
      <c r="V25" s="228">
        <v>-0.42857142857142855</v>
      </c>
    </row>
    <row r="26" spans="1:22" x14ac:dyDescent="0.25">
      <c r="A26" s="42" t="s">
        <v>260</v>
      </c>
      <c r="B26" s="126">
        <v>171</v>
      </c>
      <c r="C26" s="126">
        <v>137</v>
      </c>
      <c r="D26" s="126">
        <v>88</v>
      </c>
      <c r="E26" s="126">
        <v>228</v>
      </c>
      <c r="F26" s="126">
        <v>27</v>
      </c>
      <c r="G26" s="126">
        <v>29</v>
      </c>
      <c r="H26" s="126">
        <v>17</v>
      </c>
      <c r="I26" s="126">
        <v>96</v>
      </c>
      <c r="J26" s="126">
        <v>0</v>
      </c>
      <c r="K26" s="126">
        <v>0</v>
      </c>
      <c r="L26" s="126">
        <v>0</v>
      </c>
      <c r="M26" s="126">
        <v>0</v>
      </c>
      <c r="N26" s="126">
        <v>0</v>
      </c>
      <c r="O26" s="126">
        <v>0</v>
      </c>
      <c r="P26" s="126">
        <v>0</v>
      </c>
      <c r="Q26" s="126">
        <v>0</v>
      </c>
      <c r="R26" s="126">
        <v>198</v>
      </c>
      <c r="S26" s="205">
        <v>166</v>
      </c>
      <c r="T26" s="205">
        <v>122</v>
      </c>
      <c r="U26" s="205">
        <v>324</v>
      </c>
      <c r="V26" s="454">
        <v>1.6557377049180328</v>
      </c>
    </row>
    <row r="27" spans="1:22" ht="30" x14ac:dyDescent="0.25">
      <c r="A27" s="43" t="s">
        <v>261</v>
      </c>
      <c r="B27" s="172">
        <v>0</v>
      </c>
      <c r="C27" s="172">
        <v>0</v>
      </c>
      <c r="D27" s="172">
        <v>0</v>
      </c>
      <c r="E27" s="172">
        <v>0</v>
      </c>
      <c r="F27" s="172">
        <v>94</v>
      </c>
      <c r="G27" s="172">
        <v>99</v>
      </c>
      <c r="H27" s="172">
        <v>103</v>
      </c>
      <c r="I27" s="172">
        <v>113</v>
      </c>
      <c r="J27" s="172">
        <v>0</v>
      </c>
      <c r="K27" s="172">
        <v>0</v>
      </c>
      <c r="L27" s="172">
        <v>0</v>
      </c>
      <c r="M27" s="172">
        <v>0</v>
      </c>
      <c r="N27" s="172">
        <v>0</v>
      </c>
      <c r="O27" s="172">
        <v>0</v>
      </c>
      <c r="P27" s="172">
        <v>0</v>
      </c>
      <c r="Q27" s="172">
        <v>0</v>
      </c>
      <c r="R27" s="172">
        <v>94</v>
      </c>
      <c r="S27" s="208">
        <v>99</v>
      </c>
      <c r="T27" s="208">
        <v>103</v>
      </c>
      <c r="U27" s="208">
        <v>113</v>
      </c>
      <c r="V27" s="228">
        <v>9.7087378640776698E-2</v>
      </c>
    </row>
    <row r="28" spans="1:22" ht="30" x14ac:dyDescent="0.25">
      <c r="A28" s="42" t="s">
        <v>262</v>
      </c>
      <c r="B28" s="126">
        <v>0</v>
      </c>
      <c r="C28" s="126">
        <v>0</v>
      </c>
      <c r="D28" s="126">
        <v>0</v>
      </c>
      <c r="E28" s="126">
        <v>0</v>
      </c>
      <c r="F28" s="126">
        <v>84</v>
      </c>
      <c r="G28" s="126">
        <v>56</v>
      </c>
      <c r="H28" s="126">
        <v>9</v>
      </c>
      <c r="I28" s="126">
        <v>0</v>
      </c>
      <c r="J28" s="126">
        <v>0</v>
      </c>
      <c r="K28" s="126">
        <v>0</v>
      </c>
      <c r="L28" s="126">
        <v>0</v>
      </c>
      <c r="M28" s="126">
        <v>0</v>
      </c>
      <c r="N28" s="126">
        <v>0</v>
      </c>
      <c r="O28" s="126">
        <v>0</v>
      </c>
      <c r="P28" s="126">
        <v>0</v>
      </c>
      <c r="Q28" s="126">
        <v>0</v>
      </c>
      <c r="R28" s="126">
        <v>84</v>
      </c>
      <c r="S28" s="205">
        <v>56</v>
      </c>
      <c r="T28" s="205">
        <v>9</v>
      </c>
      <c r="U28" s="205">
        <v>0</v>
      </c>
      <c r="V28" s="454">
        <v>-1</v>
      </c>
    </row>
    <row r="29" spans="1:22" x14ac:dyDescent="0.25">
      <c r="A29" s="43" t="s">
        <v>263</v>
      </c>
      <c r="B29" s="172">
        <v>8</v>
      </c>
      <c r="C29" s="172">
        <v>8</v>
      </c>
      <c r="D29" s="172">
        <v>8</v>
      </c>
      <c r="E29" s="172">
        <v>234</v>
      </c>
      <c r="F29" s="172">
        <v>603</v>
      </c>
      <c r="G29" s="172">
        <v>786</v>
      </c>
      <c r="H29" s="172">
        <v>776</v>
      </c>
      <c r="I29" s="172">
        <v>651</v>
      </c>
      <c r="J29" s="172">
        <v>23</v>
      </c>
      <c r="K29" s="172">
        <v>77</v>
      </c>
      <c r="L29" s="172">
        <v>116</v>
      </c>
      <c r="M29" s="172">
        <v>167</v>
      </c>
      <c r="N29" s="172">
        <v>0</v>
      </c>
      <c r="O29" s="172">
        <v>0</v>
      </c>
      <c r="P29" s="172">
        <v>0</v>
      </c>
      <c r="Q29" s="172">
        <v>0</v>
      </c>
      <c r="R29" s="172">
        <v>634</v>
      </c>
      <c r="S29" s="208">
        <v>871</v>
      </c>
      <c r="T29" s="208">
        <v>900</v>
      </c>
      <c r="U29" s="208">
        <v>1052</v>
      </c>
      <c r="V29" s="228">
        <v>0.16888888888888889</v>
      </c>
    </row>
    <row r="30" spans="1:22" x14ac:dyDescent="0.25">
      <c r="A30" s="42" t="s">
        <v>264</v>
      </c>
      <c r="B30" s="126">
        <v>27</v>
      </c>
      <c r="C30" s="126">
        <v>26</v>
      </c>
      <c r="D30" s="126">
        <v>39</v>
      </c>
      <c r="E30" s="126">
        <v>33</v>
      </c>
      <c r="F30" s="126">
        <v>7</v>
      </c>
      <c r="G30" s="126">
        <v>5</v>
      </c>
      <c r="H30" s="126">
        <v>20</v>
      </c>
      <c r="I30" s="126">
        <v>11</v>
      </c>
      <c r="J30" s="126">
        <v>0</v>
      </c>
      <c r="K30" s="126">
        <v>0</v>
      </c>
      <c r="L30" s="126">
        <v>0</v>
      </c>
      <c r="M30" s="126">
        <v>0</v>
      </c>
      <c r="N30" s="126">
        <v>0</v>
      </c>
      <c r="O30" s="126">
        <v>0</v>
      </c>
      <c r="P30" s="126">
        <v>0</v>
      </c>
      <c r="Q30" s="126">
        <v>0</v>
      </c>
      <c r="R30" s="126">
        <v>34</v>
      </c>
      <c r="S30" s="205">
        <v>31</v>
      </c>
      <c r="T30" s="205">
        <v>59</v>
      </c>
      <c r="U30" s="205">
        <v>44</v>
      </c>
      <c r="V30" s="454">
        <v>-0.25423728813559321</v>
      </c>
    </row>
    <row r="31" spans="1:22" x14ac:dyDescent="0.25">
      <c r="A31" s="43" t="s">
        <v>265</v>
      </c>
      <c r="B31" s="172">
        <v>0</v>
      </c>
      <c r="C31" s="172">
        <v>0</v>
      </c>
      <c r="D31" s="172">
        <v>0</v>
      </c>
      <c r="E31" s="172">
        <v>0</v>
      </c>
      <c r="F31" s="172">
        <v>120</v>
      </c>
      <c r="G31" s="172">
        <v>43</v>
      </c>
      <c r="H31" s="172">
        <v>11</v>
      </c>
      <c r="I31" s="172">
        <v>0</v>
      </c>
      <c r="J31" s="172">
        <v>0</v>
      </c>
      <c r="K31" s="172">
        <v>0</v>
      </c>
      <c r="L31" s="172">
        <v>0</v>
      </c>
      <c r="M31" s="172">
        <v>0</v>
      </c>
      <c r="N31" s="172">
        <v>0</v>
      </c>
      <c r="O31" s="172">
        <v>0</v>
      </c>
      <c r="P31" s="172">
        <v>0</v>
      </c>
      <c r="Q31" s="172">
        <v>0</v>
      </c>
      <c r="R31" s="172">
        <v>120</v>
      </c>
      <c r="S31" s="208">
        <v>43</v>
      </c>
      <c r="T31" s="208">
        <v>11</v>
      </c>
      <c r="U31" s="208">
        <v>0</v>
      </c>
      <c r="V31" s="228">
        <v>-1</v>
      </c>
    </row>
    <row r="32" spans="1:22" x14ac:dyDescent="0.25">
      <c r="A32" s="42" t="s">
        <v>266</v>
      </c>
      <c r="B32" s="126">
        <v>0</v>
      </c>
      <c r="C32" s="126">
        <v>0</v>
      </c>
      <c r="D32" s="126">
        <v>0</v>
      </c>
      <c r="E32" s="126">
        <v>0</v>
      </c>
      <c r="F32" s="126">
        <v>356</v>
      </c>
      <c r="G32" s="126">
        <v>372</v>
      </c>
      <c r="H32" s="126">
        <v>398</v>
      </c>
      <c r="I32" s="126">
        <v>0</v>
      </c>
      <c r="J32" s="126">
        <v>0</v>
      </c>
      <c r="K32" s="126">
        <v>0</v>
      </c>
      <c r="L32" s="126">
        <v>0</v>
      </c>
      <c r="M32" s="126">
        <v>0</v>
      </c>
      <c r="N32" s="126">
        <v>0</v>
      </c>
      <c r="O32" s="126">
        <v>0</v>
      </c>
      <c r="P32" s="126">
        <v>0</v>
      </c>
      <c r="Q32" s="126">
        <v>0</v>
      </c>
      <c r="R32" s="126">
        <v>356</v>
      </c>
      <c r="S32" s="205">
        <v>372</v>
      </c>
      <c r="T32" s="205">
        <v>398</v>
      </c>
      <c r="U32" s="205">
        <v>0</v>
      </c>
      <c r="V32" s="454">
        <v>-1</v>
      </c>
    </row>
    <row r="33" spans="1:22" x14ac:dyDescent="0.25">
      <c r="A33" s="43" t="s">
        <v>267</v>
      </c>
      <c r="B33" s="172">
        <v>0</v>
      </c>
      <c r="C33" s="172">
        <v>0</v>
      </c>
      <c r="D33" s="172">
        <v>0</v>
      </c>
      <c r="E33" s="172">
        <v>0</v>
      </c>
      <c r="F33" s="172">
        <v>0</v>
      </c>
      <c r="G33" s="172">
        <v>0</v>
      </c>
      <c r="H33" s="172">
        <v>0</v>
      </c>
      <c r="I33" s="172">
        <v>0</v>
      </c>
      <c r="J33" s="172">
        <v>0</v>
      </c>
      <c r="K33" s="172">
        <v>0</v>
      </c>
      <c r="L33" s="172">
        <v>0</v>
      </c>
      <c r="M33" s="172">
        <v>0</v>
      </c>
      <c r="N33" s="172">
        <v>0</v>
      </c>
      <c r="O33" s="172">
        <v>0</v>
      </c>
      <c r="P33" s="172">
        <v>0</v>
      </c>
      <c r="Q33" s="172">
        <v>0</v>
      </c>
      <c r="R33" s="172">
        <v>0</v>
      </c>
      <c r="S33" s="208">
        <v>0</v>
      </c>
      <c r="T33" s="208">
        <v>0</v>
      </c>
      <c r="U33" s="208">
        <v>0</v>
      </c>
      <c r="V33" s="451" t="s">
        <v>25</v>
      </c>
    </row>
    <row r="34" spans="1:22" x14ac:dyDescent="0.25">
      <c r="A34" s="42" t="s">
        <v>268</v>
      </c>
      <c r="B34" s="126">
        <v>41</v>
      </c>
      <c r="C34" s="126">
        <v>41</v>
      </c>
      <c r="D34" s="126">
        <v>28</v>
      </c>
      <c r="E34" s="126">
        <v>26</v>
      </c>
      <c r="F34" s="126">
        <v>0</v>
      </c>
      <c r="G34" s="126">
        <v>0</v>
      </c>
      <c r="H34" s="126">
        <v>0</v>
      </c>
      <c r="I34" s="126">
        <v>0</v>
      </c>
      <c r="J34" s="126">
        <v>0</v>
      </c>
      <c r="K34" s="126">
        <v>0</v>
      </c>
      <c r="L34" s="126">
        <v>0</v>
      </c>
      <c r="M34" s="126">
        <v>0</v>
      </c>
      <c r="N34" s="126">
        <v>0</v>
      </c>
      <c r="O34" s="126">
        <v>0</v>
      </c>
      <c r="P34" s="126">
        <v>0</v>
      </c>
      <c r="Q34" s="126">
        <v>0</v>
      </c>
      <c r="R34" s="126">
        <v>41</v>
      </c>
      <c r="S34" s="205">
        <v>41</v>
      </c>
      <c r="T34" s="205">
        <v>28</v>
      </c>
      <c r="U34" s="205">
        <v>26</v>
      </c>
      <c r="V34" s="454">
        <v>-7.1428571428571425E-2</v>
      </c>
    </row>
    <row r="35" spans="1:22" x14ac:dyDescent="0.25">
      <c r="A35" s="43" t="s">
        <v>269</v>
      </c>
      <c r="B35" s="172">
        <v>0</v>
      </c>
      <c r="C35" s="172">
        <v>0</v>
      </c>
      <c r="D35" s="172">
        <v>0</v>
      </c>
      <c r="E35" s="172">
        <v>0</v>
      </c>
      <c r="F35" s="172">
        <v>1</v>
      </c>
      <c r="G35" s="172">
        <v>1</v>
      </c>
      <c r="H35" s="172">
        <v>0</v>
      </c>
      <c r="I35" s="172">
        <v>0</v>
      </c>
      <c r="J35" s="172">
        <v>0</v>
      </c>
      <c r="K35" s="172">
        <v>0</v>
      </c>
      <c r="L35" s="172">
        <v>0</v>
      </c>
      <c r="M35" s="172">
        <v>0</v>
      </c>
      <c r="N35" s="172">
        <v>0</v>
      </c>
      <c r="O35" s="172">
        <v>0</v>
      </c>
      <c r="P35" s="172">
        <v>0</v>
      </c>
      <c r="Q35" s="172">
        <v>0</v>
      </c>
      <c r="R35" s="172">
        <v>1</v>
      </c>
      <c r="S35" s="208">
        <v>1</v>
      </c>
      <c r="T35" s="208">
        <v>0</v>
      </c>
      <c r="U35" s="208">
        <v>0</v>
      </c>
      <c r="V35" s="451" t="s">
        <v>25</v>
      </c>
    </row>
    <row r="36" spans="1:22" x14ac:dyDescent="0.25">
      <c r="A36" s="42" t="s">
        <v>270</v>
      </c>
      <c r="B36" s="126">
        <v>0</v>
      </c>
      <c r="C36" s="126">
        <v>0</v>
      </c>
      <c r="D36" s="126">
        <v>0</v>
      </c>
      <c r="E36" s="126">
        <v>0</v>
      </c>
      <c r="F36" s="126">
        <v>45</v>
      </c>
      <c r="G36" s="126">
        <v>44</v>
      </c>
      <c r="H36" s="126">
        <v>24</v>
      </c>
      <c r="I36" s="126">
        <v>49</v>
      </c>
      <c r="J36" s="126">
        <v>0</v>
      </c>
      <c r="K36" s="126">
        <v>0</v>
      </c>
      <c r="L36" s="126">
        <v>0</v>
      </c>
      <c r="M36" s="126">
        <v>0</v>
      </c>
      <c r="N36" s="126">
        <v>0</v>
      </c>
      <c r="O36" s="126">
        <v>0</v>
      </c>
      <c r="P36" s="126">
        <v>0</v>
      </c>
      <c r="Q36" s="126">
        <v>0</v>
      </c>
      <c r="R36" s="126">
        <v>45</v>
      </c>
      <c r="S36" s="205">
        <v>44</v>
      </c>
      <c r="T36" s="205">
        <v>24</v>
      </c>
      <c r="U36" s="205">
        <v>49</v>
      </c>
      <c r="V36" s="454">
        <v>1.0416666666666667</v>
      </c>
    </row>
    <row r="37" spans="1:22" x14ac:dyDescent="0.25">
      <c r="A37" s="43" t="s">
        <v>271</v>
      </c>
      <c r="B37" s="172">
        <v>0</v>
      </c>
      <c r="C37" s="172">
        <v>0</v>
      </c>
      <c r="D37" s="172">
        <v>0</v>
      </c>
      <c r="E37" s="172">
        <v>0</v>
      </c>
      <c r="F37" s="172">
        <v>0</v>
      </c>
      <c r="G37" s="172">
        <v>0</v>
      </c>
      <c r="H37" s="172">
        <v>0</v>
      </c>
      <c r="I37" s="172">
        <v>0</v>
      </c>
      <c r="J37" s="172">
        <v>0</v>
      </c>
      <c r="K37" s="172">
        <v>0</v>
      </c>
      <c r="L37" s="172">
        <v>0</v>
      </c>
      <c r="M37" s="172">
        <v>0</v>
      </c>
      <c r="N37" s="172">
        <v>0</v>
      </c>
      <c r="O37" s="172">
        <v>0</v>
      </c>
      <c r="P37" s="172">
        <v>0</v>
      </c>
      <c r="Q37" s="172">
        <v>0</v>
      </c>
      <c r="R37" s="172">
        <v>0</v>
      </c>
      <c r="S37" s="208">
        <v>0</v>
      </c>
      <c r="T37" s="208">
        <v>0</v>
      </c>
      <c r="U37" s="208">
        <v>0</v>
      </c>
      <c r="V37" s="451" t="s">
        <v>25</v>
      </c>
    </row>
    <row r="38" spans="1:22" x14ac:dyDescent="0.25">
      <c r="A38" s="42" t="s">
        <v>272</v>
      </c>
      <c r="B38" s="126">
        <v>0</v>
      </c>
      <c r="C38" s="126">
        <v>0</v>
      </c>
      <c r="D38" s="126">
        <v>0</v>
      </c>
      <c r="E38" s="126">
        <v>0</v>
      </c>
      <c r="F38" s="126">
        <v>0</v>
      </c>
      <c r="G38" s="126">
        <v>0</v>
      </c>
      <c r="H38" s="126">
        <v>0</v>
      </c>
      <c r="I38" s="126">
        <v>0</v>
      </c>
      <c r="J38" s="126">
        <v>0</v>
      </c>
      <c r="K38" s="126">
        <v>0</v>
      </c>
      <c r="L38" s="126">
        <v>0</v>
      </c>
      <c r="M38" s="126">
        <v>0</v>
      </c>
      <c r="N38" s="126">
        <v>0</v>
      </c>
      <c r="O38" s="126">
        <v>0</v>
      </c>
      <c r="P38" s="126">
        <v>0</v>
      </c>
      <c r="Q38" s="126">
        <v>0</v>
      </c>
      <c r="R38" s="126">
        <v>0</v>
      </c>
      <c r="S38" s="205">
        <v>0</v>
      </c>
      <c r="T38" s="205">
        <v>0</v>
      </c>
      <c r="U38" s="205">
        <v>0</v>
      </c>
      <c r="V38" s="455" t="s">
        <v>25</v>
      </c>
    </row>
    <row r="39" spans="1:22" x14ac:dyDescent="0.25">
      <c r="A39" s="43" t="s">
        <v>273</v>
      </c>
      <c r="B39" s="172">
        <v>0</v>
      </c>
      <c r="C39" s="172">
        <v>0</v>
      </c>
      <c r="D39" s="172">
        <v>0</v>
      </c>
      <c r="E39" s="172">
        <v>0</v>
      </c>
      <c r="F39" s="172">
        <v>0</v>
      </c>
      <c r="G39" s="172">
        <v>0</v>
      </c>
      <c r="H39" s="172">
        <v>0</v>
      </c>
      <c r="I39" s="172">
        <v>0</v>
      </c>
      <c r="J39" s="172">
        <v>0</v>
      </c>
      <c r="K39" s="172">
        <v>0</v>
      </c>
      <c r="L39" s="172">
        <v>0</v>
      </c>
      <c r="M39" s="172">
        <v>0</v>
      </c>
      <c r="N39" s="172">
        <v>0</v>
      </c>
      <c r="O39" s="172">
        <v>0</v>
      </c>
      <c r="P39" s="172">
        <v>0</v>
      </c>
      <c r="Q39" s="172">
        <v>0</v>
      </c>
      <c r="R39" s="172">
        <v>0</v>
      </c>
      <c r="S39" s="208">
        <v>0</v>
      </c>
      <c r="T39" s="208">
        <v>0</v>
      </c>
      <c r="U39" s="208">
        <v>0</v>
      </c>
      <c r="V39" s="451" t="s">
        <v>25</v>
      </c>
    </row>
    <row r="40" spans="1:22" x14ac:dyDescent="0.25">
      <c r="A40" s="42" t="s">
        <v>274</v>
      </c>
      <c r="B40" s="126">
        <v>6</v>
      </c>
      <c r="C40" s="126">
        <v>8</v>
      </c>
      <c r="D40" s="126">
        <v>13</v>
      </c>
      <c r="E40" s="126">
        <v>19</v>
      </c>
      <c r="F40" s="126">
        <v>6</v>
      </c>
      <c r="G40" s="126">
        <v>0</v>
      </c>
      <c r="H40" s="126">
        <v>22</v>
      </c>
      <c r="I40" s="126">
        <v>31</v>
      </c>
      <c r="J40" s="126">
        <v>0</v>
      </c>
      <c r="K40" s="126">
        <v>0</v>
      </c>
      <c r="L40" s="126">
        <v>0</v>
      </c>
      <c r="M40" s="126">
        <v>0</v>
      </c>
      <c r="N40" s="126">
        <v>0</v>
      </c>
      <c r="O40" s="126">
        <v>0</v>
      </c>
      <c r="P40" s="126">
        <v>0</v>
      </c>
      <c r="Q40" s="126">
        <v>0</v>
      </c>
      <c r="R40" s="126">
        <v>12</v>
      </c>
      <c r="S40" s="205">
        <v>8</v>
      </c>
      <c r="T40" s="205">
        <v>35</v>
      </c>
      <c r="U40" s="205">
        <v>50</v>
      </c>
      <c r="V40" s="454">
        <v>0.42857142857142855</v>
      </c>
    </row>
    <row r="41" spans="1:22" ht="30" x14ac:dyDescent="0.25">
      <c r="A41" s="43" t="s">
        <v>275</v>
      </c>
      <c r="B41" s="172">
        <v>0</v>
      </c>
      <c r="C41" s="172">
        <v>0</v>
      </c>
      <c r="D41" s="172">
        <v>0</v>
      </c>
      <c r="E41" s="172">
        <v>0</v>
      </c>
      <c r="F41" s="172">
        <v>2</v>
      </c>
      <c r="G41" s="172">
        <v>2</v>
      </c>
      <c r="H41" s="172" t="s">
        <v>25</v>
      </c>
      <c r="I41" s="172">
        <v>0</v>
      </c>
      <c r="J41" s="172">
        <v>0</v>
      </c>
      <c r="K41" s="172">
        <v>0</v>
      </c>
      <c r="L41" s="172">
        <v>0</v>
      </c>
      <c r="M41" s="172">
        <v>0</v>
      </c>
      <c r="N41" s="172">
        <v>0</v>
      </c>
      <c r="O41" s="172">
        <v>0</v>
      </c>
      <c r="P41" s="172">
        <v>0</v>
      </c>
      <c r="Q41" s="172">
        <v>0</v>
      </c>
      <c r="R41" s="172">
        <v>2</v>
      </c>
      <c r="S41" s="208">
        <v>2</v>
      </c>
      <c r="T41" s="172" t="s">
        <v>25</v>
      </c>
      <c r="U41" s="172">
        <v>0</v>
      </c>
      <c r="V41" s="451" t="s">
        <v>25</v>
      </c>
    </row>
    <row r="42" spans="1:22" ht="30" x14ac:dyDescent="0.25">
      <c r="A42" s="166" t="s">
        <v>276</v>
      </c>
      <c r="B42" s="229">
        <v>1116</v>
      </c>
      <c r="C42" s="131">
        <v>1370</v>
      </c>
      <c r="D42" s="131">
        <v>1623</v>
      </c>
      <c r="E42" s="131">
        <v>2008</v>
      </c>
      <c r="F42" s="229">
        <v>6492</v>
      </c>
      <c r="G42" s="131">
        <v>6627</v>
      </c>
      <c r="H42" s="131">
        <v>6757</v>
      </c>
      <c r="I42" s="131">
        <v>6548</v>
      </c>
      <c r="J42" s="229">
        <v>312</v>
      </c>
      <c r="K42" s="131">
        <v>457</v>
      </c>
      <c r="L42" s="131">
        <v>713</v>
      </c>
      <c r="M42" s="131">
        <v>724</v>
      </c>
      <c r="N42" s="229">
        <v>74</v>
      </c>
      <c r="O42" s="131">
        <v>85</v>
      </c>
      <c r="P42" s="131">
        <v>125</v>
      </c>
      <c r="Q42" s="131">
        <v>143</v>
      </c>
      <c r="R42" s="229">
        <v>7994</v>
      </c>
      <c r="S42" s="229">
        <v>8539</v>
      </c>
      <c r="T42" s="229">
        <v>9236</v>
      </c>
      <c r="U42" s="229">
        <v>9423</v>
      </c>
      <c r="V42" s="454">
        <v>2.024686011260286E-2</v>
      </c>
    </row>
    <row r="43" spans="1:22" x14ac:dyDescent="0.25">
      <c r="A43" s="230" t="s">
        <v>277</v>
      </c>
      <c r="B43" s="141">
        <v>9135</v>
      </c>
      <c r="C43" s="141">
        <v>9055</v>
      </c>
      <c r="D43" s="141">
        <v>8999</v>
      </c>
      <c r="E43" s="141">
        <v>8621</v>
      </c>
      <c r="F43" s="141">
        <v>15469</v>
      </c>
      <c r="G43" s="141">
        <v>15803</v>
      </c>
      <c r="H43" s="141">
        <v>15989</v>
      </c>
      <c r="I43" s="141">
        <v>16921</v>
      </c>
      <c r="J43" s="141">
        <v>547</v>
      </c>
      <c r="K43" s="141">
        <v>862</v>
      </c>
      <c r="L43" s="141">
        <v>1136</v>
      </c>
      <c r="M43" s="141">
        <v>1451</v>
      </c>
      <c r="N43" s="141">
        <v>96</v>
      </c>
      <c r="O43" s="141">
        <v>98</v>
      </c>
      <c r="P43" s="141">
        <v>138</v>
      </c>
      <c r="Q43" s="141">
        <v>152</v>
      </c>
      <c r="R43" s="141">
        <v>25247</v>
      </c>
      <c r="S43" s="212">
        <v>25818</v>
      </c>
      <c r="T43" s="212">
        <v>26262</v>
      </c>
      <c r="U43" s="212">
        <v>27145</v>
      </c>
      <c r="V43" s="228">
        <v>3.362272484959257E-2</v>
      </c>
    </row>
    <row r="44" spans="1:22" ht="30" x14ac:dyDescent="0.25">
      <c r="A44" s="166" t="s">
        <v>278</v>
      </c>
      <c r="B44" s="180">
        <v>0.12216748768472907</v>
      </c>
      <c r="C44" s="180">
        <v>0.15129762562120375</v>
      </c>
      <c r="D44" s="180">
        <v>0.18035337259695522</v>
      </c>
      <c r="E44" s="180">
        <v>0.23291961489386381</v>
      </c>
      <c r="F44" s="180">
        <v>0.41967806580903744</v>
      </c>
      <c r="G44" s="180">
        <v>0.41935075618553441</v>
      </c>
      <c r="H44" s="180">
        <v>0.42260303958971795</v>
      </c>
      <c r="I44" s="180">
        <v>0.38697476508480588</v>
      </c>
      <c r="J44" s="180">
        <v>0.57038391224862883</v>
      </c>
      <c r="K44" s="180">
        <v>0.53016241299303946</v>
      </c>
      <c r="L44" s="180">
        <v>0.6276408450704225</v>
      </c>
      <c r="M44" s="180">
        <v>0.49896623018607855</v>
      </c>
      <c r="N44" s="180">
        <v>0.77083333333333337</v>
      </c>
      <c r="O44" s="180">
        <v>0.86734693877551017</v>
      </c>
      <c r="P44" s="180">
        <v>0.90579710144927539</v>
      </c>
      <c r="Q44" s="180">
        <v>0.94078947368421051</v>
      </c>
      <c r="R44" s="180">
        <v>0.31663167901136768</v>
      </c>
      <c r="S44" s="180">
        <v>0.33073824463552559</v>
      </c>
      <c r="T44" s="180">
        <v>0.35168684791714266</v>
      </c>
      <c r="U44" s="180">
        <v>0.3471357524405968</v>
      </c>
      <c r="V44" s="453" t="s">
        <v>416</v>
      </c>
    </row>
    <row r="46" spans="1:22" x14ac:dyDescent="0.25">
      <c r="A46" s="23" t="s">
        <v>454</v>
      </c>
    </row>
    <row r="47" spans="1:22" x14ac:dyDescent="0.25">
      <c r="A47" s="23" t="s">
        <v>279</v>
      </c>
    </row>
    <row r="49" spans="1:2" x14ac:dyDescent="0.25">
      <c r="A49" s="24" t="s">
        <v>7</v>
      </c>
      <c r="B49" s="24"/>
    </row>
    <row r="91" spans="1:1" x14ac:dyDescent="0.25">
      <c r="A91" s="15" t="s">
        <v>456</v>
      </c>
    </row>
  </sheetData>
  <mergeCells count="5">
    <mergeCell ref="F3:H3"/>
    <mergeCell ref="J3:L3"/>
    <mergeCell ref="N3:P3"/>
    <mergeCell ref="R3:V3"/>
    <mergeCell ref="B3:E3"/>
  </mergeCells>
  <hyperlinks>
    <hyperlink ref="A49" location="Index!A1" display="Back to index" xr:uid="{66D3A60A-5709-4148-ABE9-7F8E4C79BE08}"/>
  </hyperlinks>
  <pageMargins left="0.70000000000000007" right="0.70000000000000007" top="0.75" bottom="0.75" header="0.30000000000000004" footer="0.30000000000000004"/>
  <pageSetup paperSize="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82228-A5CB-4101-9469-1900B3B01B7C}">
  <dimension ref="A1:AK91"/>
  <sheetViews>
    <sheetView showGridLines="0" zoomScaleNormal="100" workbookViewId="0">
      <pane xSplit="1" ySplit="5" topLeftCell="B6" activePane="bottomRight" state="frozen"/>
      <selection pane="topRight"/>
      <selection pane="bottomLeft"/>
      <selection pane="bottomRight"/>
    </sheetView>
  </sheetViews>
  <sheetFormatPr defaultRowHeight="15" x14ac:dyDescent="0.25"/>
  <cols>
    <col min="1" max="1" width="37.7109375" style="10" customWidth="1"/>
    <col min="2" max="2" width="15.85546875" style="10" customWidth="1"/>
    <col min="3" max="5" width="12.7109375" style="10" customWidth="1"/>
    <col min="6" max="6" width="12.5703125" style="10" customWidth="1"/>
    <col min="7" max="9" width="12" style="10" customWidth="1"/>
    <col min="10" max="10" width="16" style="10" customWidth="1"/>
    <col min="11" max="13" width="10.85546875" style="10" customWidth="1"/>
    <col min="14" max="14" width="12.42578125" style="10" customWidth="1"/>
    <col min="15" max="17" width="15" style="10" customWidth="1"/>
    <col min="18" max="18" width="16.7109375" style="10" customWidth="1"/>
    <col min="19" max="21" width="18.42578125" style="10" customWidth="1"/>
    <col min="22" max="22" width="14.42578125" style="10" customWidth="1"/>
    <col min="23" max="25" width="12.28515625" style="10" customWidth="1"/>
    <col min="26" max="26" width="14.140625" style="10" customWidth="1"/>
    <col min="27" max="30" width="14.28515625" style="10" customWidth="1"/>
    <col min="31" max="34" width="16.5703125" style="10" customWidth="1"/>
    <col min="35" max="37" width="18.5703125" style="10" customWidth="1"/>
    <col min="38" max="38" width="9.140625" style="10" customWidth="1"/>
    <col min="39" max="16384" width="9.140625" style="10"/>
  </cols>
  <sheetData>
    <row r="1" spans="1:37" x14ac:dyDescent="0.25">
      <c r="A1" s="231" t="s">
        <v>443</v>
      </c>
      <c r="B1" s="231"/>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37" x14ac:dyDescent="0.2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row>
    <row r="3" spans="1:37" x14ac:dyDescent="0.25">
      <c r="A3" s="231"/>
      <c r="B3" s="526" t="s">
        <v>299</v>
      </c>
      <c r="C3" s="527"/>
      <c r="D3" s="527"/>
      <c r="E3" s="527"/>
      <c r="F3" s="527"/>
      <c r="G3" s="527"/>
      <c r="H3" s="527"/>
      <c r="I3" s="528"/>
      <c r="J3" s="526" t="s">
        <v>300</v>
      </c>
      <c r="K3" s="527"/>
      <c r="L3" s="527"/>
      <c r="M3" s="527"/>
      <c r="N3" s="527"/>
      <c r="O3" s="527"/>
      <c r="P3" s="527"/>
      <c r="Q3" s="528"/>
      <c r="R3" s="526" t="s">
        <v>199</v>
      </c>
      <c r="S3" s="527"/>
      <c r="T3" s="527"/>
      <c r="U3" s="527"/>
      <c r="V3" s="527"/>
      <c r="W3" s="527"/>
      <c r="X3" s="527"/>
      <c r="Y3" s="528"/>
      <c r="Z3" s="526" t="s">
        <v>27</v>
      </c>
      <c r="AA3" s="527"/>
      <c r="AB3" s="527"/>
      <c r="AC3" s="527"/>
      <c r="AD3" s="527"/>
      <c r="AE3" s="527"/>
      <c r="AF3" s="527"/>
      <c r="AG3" s="528"/>
    </row>
    <row r="4" spans="1:37" s="418" customFormat="1" ht="32.25" customHeight="1" x14ac:dyDescent="0.25">
      <c r="A4" s="417"/>
      <c r="B4" s="529" t="s">
        <v>11</v>
      </c>
      <c r="C4" s="530"/>
      <c r="D4" s="530"/>
      <c r="E4" s="531"/>
      <c r="F4" s="529" t="s">
        <v>34</v>
      </c>
      <c r="G4" s="530"/>
      <c r="H4" s="530"/>
      <c r="I4" s="531"/>
      <c r="J4" s="529" t="s">
        <v>11</v>
      </c>
      <c r="K4" s="530"/>
      <c r="L4" s="530"/>
      <c r="M4" s="531"/>
      <c r="N4" s="529" t="s">
        <v>34</v>
      </c>
      <c r="O4" s="530"/>
      <c r="P4" s="530"/>
      <c r="Q4" s="531"/>
      <c r="R4" s="529" t="s">
        <v>11</v>
      </c>
      <c r="S4" s="530"/>
      <c r="T4" s="530"/>
      <c r="U4" s="531"/>
      <c r="V4" s="529" t="s">
        <v>34</v>
      </c>
      <c r="W4" s="530"/>
      <c r="X4" s="530"/>
      <c r="Y4" s="531"/>
      <c r="Z4" s="529" t="s">
        <v>11</v>
      </c>
      <c r="AA4" s="530"/>
      <c r="AB4" s="530"/>
      <c r="AC4" s="531"/>
      <c r="AD4" s="529" t="s">
        <v>34</v>
      </c>
      <c r="AE4" s="530"/>
      <c r="AF4" s="530"/>
      <c r="AG4" s="531"/>
      <c r="AH4" s="529" t="s">
        <v>280</v>
      </c>
      <c r="AI4" s="530"/>
      <c r="AJ4" s="530"/>
      <c r="AK4" s="530"/>
    </row>
    <row r="5" spans="1:37" x14ac:dyDescent="0.25">
      <c r="A5" s="232" t="s">
        <v>239</v>
      </c>
      <c r="B5" s="233" t="s">
        <v>281</v>
      </c>
      <c r="C5" s="233" t="s">
        <v>282</v>
      </c>
      <c r="D5" s="233" t="s">
        <v>283</v>
      </c>
      <c r="E5" s="233" t="s">
        <v>426</v>
      </c>
      <c r="F5" s="233" t="s">
        <v>281</v>
      </c>
      <c r="G5" s="233" t="s">
        <v>282</v>
      </c>
      <c r="H5" s="233" t="s">
        <v>283</v>
      </c>
      <c r="I5" s="233" t="s">
        <v>426</v>
      </c>
      <c r="J5" s="233" t="s">
        <v>281</v>
      </c>
      <c r="K5" s="233" t="s">
        <v>282</v>
      </c>
      <c r="L5" s="233" t="s">
        <v>283</v>
      </c>
      <c r="M5" s="233" t="s">
        <v>426</v>
      </c>
      <c r="N5" s="233" t="s">
        <v>281</v>
      </c>
      <c r="O5" s="233" t="s">
        <v>282</v>
      </c>
      <c r="P5" s="233" t="s">
        <v>283</v>
      </c>
      <c r="Q5" s="233" t="s">
        <v>426</v>
      </c>
      <c r="R5" s="233" t="s">
        <v>281</v>
      </c>
      <c r="S5" s="233" t="s">
        <v>282</v>
      </c>
      <c r="T5" s="233" t="s">
        <v>283</v>
      </c>
      <c r="U5" s="233" t="s">
        <v>426</v>
      </c>
      <c r="V5" s="233" t="s">
        <v>281</v>
      </c>
      <c r="W5" s="233" t="s">
        <v>282</v>
      </c>
      <c r="X5" s="233" t="s">
        <v>283</v>
      </c>
      <c r="Y5" s="233" t="s">
        <v>426</v>
      </c>
      <c r="Z5" s="233" t="s">
        <v>281</v>
      </c>
      <c r="AA5" s="233" t="s">
        <v>282</v>
      </c>
      <c r="AB5" s="233" t="s">
        <v>283</v>
      </c>
      <c r="AC5" s="233" t="s">
        <v>426</v>
      </c>
      <c r="AD5" s="233" t="s">
        <v>281</v>
      </c>
      <c r="AE5" s="233" t="s">
        <v>282</v>
      </c>
      <c r="AF5" s="233" t="s">
        <v>283</v>
      </c>
      <c r="AG5" s="233" t="s">
        <v>426</v>
      </c>
      <c r="AH5" s="233" t="s">
        <v>281</v>
      </c>
      <c r="AI5" s="233" t="s">
        <v>282</v>
      </c>
      <c r="AJ5" s="234" t="s">
        <v>283</v>
      </c>
      <c r="AK5" s="234" t="s">
        <v>426</v>
      </c>
    </row>
    <row r="6" spans="1:37" x14ac:dyDescent="0.25">
      <c r="A6" s="235" t="s">
        <v>241</v>
      </c>
      <c r="B6" s="236">
        <v>960</v>
      </c>
      <c r="C6" s="236">
        <v>1009</v>
      </c>
      <c r="D6" s="236">
        <v>900</v>
      </c>
      <c r="E6" s="236">
        <v>869</v>
      </c>
      <c r="F6" s="236">
        <v>19</v>
      </c>
      <c r="G6" s="236">
        <v>23</v>
      </c>
      <c r="H6" s="236">
        <v>19</v>
      </c>
      <c r="I6" s="236">
        <v>33</v>
      </c>
      <c r="J6" s="236">
        <v>104</v>
      </c>
      <c r="K6" s="236">
        <v>95</v>
      </c>
      <c r="L6" s="236">
        <v>143</v>
      </c>
      <c r="M6" s="236">
        <v>117</v>
      </c>
      <c r="N6" s="236">
        <v>7</v>
      </c>
      <c r="O6" s="236">
        <v>6</v>
      </c>
      <c r="P6" s="236">
        <v>5</v>
      </c>
      <c r="Q6" s="236">
        <v>7</v>
      </c>
      <c r="R6" s="236">
        <v>54</v>
      </c>
      <c r="S6" s="236">
        <v>61</v>
      </c>
      <c r="T6" s="236">
        <v>56</v>
      </c>
      <c r="U6" s="236">
        <v>49</v>
      </c>
      <c r="V6" s="236">
        <v>2</v>
      </c>
      <c r="W6" s="236">
        <v>2</v>
      </c>
      <c r="X6" s="237" t="s">
        <v>25</v>
      </c>
      <c r="Y6" s="237" t="s">
        <v>427</v>
      </c>
      <c r="Z6" s="238">
        <v>1118</v>
      </c>
      <c r="AA6" s="239">
        <v>1165</v>
      </c>
      <c r="AB6" s="239">
        <v>1099</v>
      </c>
      <c r="AC6" s="239">
        <v>1035</v>
      </c>
      <c r="AD6" s="239">
        <v>28</v>
      </c>
      <c r="AE6" s="239">
        <v>31</v>
      </c>
      <c r="AF6" s="239">
        <v>26</v>
      </c>
      <c r="AG6" s="239">
        <v>40</v>
      </c>
      <c r="AH6" s="240">
        <v>2.5044722719141325E-2</v>
      </c>
      <c r="AI6" s="240">
        <v>2.6609442060085801E-2</v>
      </c>
      <c r="AJ6" s="241">
        <v>2.3657870791628753E-2</v>
      </c>
      <c r="AK6" s="241">
        <v>3.864734299516908E-2</v>
      </c>
    </row>
    <row r="7" spans="1:37" x14ac:dyDescent="0.25">
      <c r="A7" s="12" t="s">
        <v>242</v>
      </c>
      <c r="B7" s="242">
        <v>0</v>
      </c>
      <c r="C7" s="242">
        <v>0</v>
      </c>
      <c r="D7" s="242">
        <v>0</v>
      </c>
      <c r="E7" s="242">
        <v>0</v>
      </c>
      <c r="F7" s="242">
        <v>0</v>
      </c>
      <c r="G7" s="242">
        <v>0</v>
      </c>
      <c r="H7" s="242">
        <v>0</v>
      </c>
      <c r="I7" s="242">
        <v>0</v>
      </c>
      <c r="J7" s="242">
        <v>0</v>
      </c>
      <c r="K7" s="242">
        <v>0</v>
      </c>
      <c r="L7" s="242">
        <v>0</v>
      </c>
      <c r="M7" s="242">
        <v>0</v>
      </c>
      <c r="N7" s="242">
        <v>0</v>
      </c>
      <c r="O7" s="242">
        <v>0</v>
      </c>
      <c r="P7" s="242">
        <v>0</v>
      </c>
      <c r="Q7" s="242">
        <v>0</v>
      </c>
      <c r="R7" s="242">
        <v>0</v>
      </c>
      <c r="S7" s="242">
        <v>0</v>
      </c>
      <c r="T7" s="242">
        <v>0</v>
      </c>
      <c r="U7" s="242">
        <v>0</v>
      </c>
      <c r="V7" s="242">
        <v>0</v>
      </c>
      <c r="W7" s="242">
        <v>0</v>
      </c>
      <c r="X7" s="242">
        <v>0</v>
      </c>
      <c r="Y7" s="242">
        <v>0</v>
      </c>
      <c r="Z7" s="243">
        <v>0</v>
      </c>
      <c r="AA7" s="244">
        <v>0</v>
      </c>
      <c r="AB7" s="244">
        <v>0</v>
      </c>
      <c r="AC7" s="244">
        <v>0</v>
      </c>
      <c r="AD7" s="244">
        <v>0</v>
      </c>
      <c r="AE7" s="244">
        <v>0</v>
      </c>
      <c r="AF7" s="244">
        <v>0</v>
      </c>
      <c r="AG7" s="244">
        <v>0</v>
      </c>
      <c r="AH7" s="245" t="s">
        <v>25</v>
      </c>
      <c r="AI7" s="246" t="s">
        <v>25</v>
      </c>
      <c r="AJ7" s="246" t="s">
        <v>25</v>
      </c>
      <c r="AK7" s="246" t="s">
        <v>25</v>
      </c>
    </row>
    <row r="8" spans="1:37" ht="30" x14ac:dyDescent="0.25">
      <c r="A8" s="235" t="s">
        <v>243</v>
      </c>
      <c r="B8" s="236">
        <v>13</v>
      </c>
      <c r="C8" s="236">
        <v>32</v>
      </c>
      <c r="D8" s="236">
        <v>16</v>
      </c>
      <c r="E8" s="236">
        <v>36</v>
      </c>
      <c r="F8" s="236">
        <v>0</v>
      </c>
      <c r="G8" s="236">
        <v>1</v>
      </c>
      <c r="H8" s="237" t="s">
        <v>25</v>
      </c>
      <c r="I8" s="237" t="s">
        <v>427</v>
      </c>
      <c r="J8" s="236">
        <v>12</v>
      </c>
      <c r="K8" s="236">
        <v>3</v>
      </c>
      <c r="L8" s="237" t="s">
        <v>25</v>
      </c>
      <c r="M8" s="237">
        <v>9</v>
      </c>
      <c r="N8" s="236">
        <v>0</v>
      </c>
      <c r="O8" s="236">
        <v>0</v>
      </c>
      <c r="P8" s="236">
        <v>0</v>
      </c>
      <c r="Q8" s="236" t="s">
        <v>427</v>
      </c>
      <c r="R8" s="236">
        <v>4</v>
      </c>
      <c r="S8" s="236">
        <v>3</v>
      </c>
      <c r="T8" s="237" t="s">
        <v>25</v>
      </c>
      <c r="U8" s="237" t="s">
        <v>427</v>
      </c>
      <c r="V8" s="236">
        <v>0</v>
      </c>
      <c r="W8" s="236">
        <v>0</v>
      </c>
      <c r="X8" s="236">
        <v>0</v>
      </c>
      <c r="Y8" s="236" t="s">
        <v>427</v>
      </c>
      <c r="Z8" s="238">
        <v>29</v>
      </c>
      <c r="AA8" s="239">
        <v>38</v>
      </c>
      <c r="AB8" s="239">
        <v>19</v>
      </c>
      <c r="AC8" s="239">
        <v>45</v>
      </c>
      <c r="AD8" s="239">
        <v>0</v>
      </c>
      <c r="AE8" s="239">
        <v>1</v>
      </c>
      <c r="AF8" s="239" t="s">
        <v>25</v>
      </c>
      <c r="AG8" s="239">
        <v>0</v>
      </c>
      <c r="AH8" s="247">
        <v>0</v>
      </c>
      <c r="AI8" s="240">
        <v>2.6315789473684209E-2</v>
      </c>
      <c r="AJ8" s="241" t="s">
        <v>25</v>
      </c>
      <c r="AK8" s="241">
        <v>0</v>
      </c>
    </row>
    <row r="9" spans="1:37" x14ac:dyDescent="0.25">
      <c r="A9" s="12" t="s">
        <v>10</v>
      </c>
      <c r="B9" s="242">
        <v>5</v>
      </c>
      <c r="C9" s="242">
        <v>3</v>
      </c>
      <c r="D9" s="242">
        <v>0</v>
      </c>
      <c r="E9" s="242">
        <v>0</v>
      </c>
      <c r="F9" s="242">
        <v>0</v>
      </c>
      <c r="G9" s="242">
        <v>0</v>
      </c>
      <c r="H9" s="242">
        <v>0</v>
      </c>
      <c r="I9" s="242">
        <v>0</v>
      </c>
      <c r="J9" s="242">
        <v>21</v>
      </c>
      <c r="K9" s="242">
        <v>13</v>
      </c>
      <c r="L9" s="242">
        <v>6</v>
      </c>
      <c r="M9" s="242">
        <v>0</v>
      </c>
      <c r="N9" s="242">
        <v>0</v>
      </c>
      <c r="O9" s="242">
        <v>0</v>
      </c>
      <c r="P9" s="242" t="s">
        <v>25</v>
      </c>
      <c r="Q9" s="242">
        <v>0</v>
      </c>
      <c r="R9" s="242">
        <v>2</v>
      </c>
      <c r="S9" s="242">
        <v>7</v>
      </c>
      <c r="T9" s="242" t="s">
        <v>25</v>
      </c>
      <c r="U9" s="242">
        <v>0</v>
      </c>
      <c r="V9" s="242">
        <v>0</v>
      </c>
      <c r="W9" s="242">
        <v>0</v>
      </c>
      <c r="X9" s="242">
        <v>0</v>
      </c>
      <c r="Y9" s="242">
        <v>0</v>
      </c>
      <c r="Z9" s="243">
        <v>28</v>
      </c>
      <c r="AA9" s="244">
        <v>23</v>
      </c>
      <c r="AB9" s="244">
        <v>7</v>
      </c>
      <c r="AC9" s="244">
        <v>0</v>
      </c>
      <c r="AD9" s="244">
        <v>0</v>
      </c>
      <c r="AE9" s="244">
        <v>0</v>
      </c>
      <c r="AF9" s="244" t="s">
        <v>25</v>
      </c>
      <c r="AG9" s="244">
        <v>0</v>
      </c>
      <c r="AH9" s="245">
        <v>0</v>
      </c>
      <c r="AI9" s="246">
        <v>0</v>
      </c>
      <c r="AJ9" s="246" t="s">
        <v>25</v>
      </c>
      <c r="AK9" s="246" t="s">
        <v>25</v>
      </c>
    </row>
    <row r="10" spans="1:37" x14ac:dyDescent="0.25">
      <c r="A10" s="235" t="s">
        <v>244</v>
      </c>
      <c r="B10" s="236">
        <v>993</v>
      </c>
      <c r="C10" s="236">
        <v>1114</v>
      </c>
      <c r="D10" s="236">
        <v>1120</v>
      </c>
      <c r="E10" s="236">
        <v>1170</v>
      </c>
      <c r="F10" s="236">
        <v>15</v>
      </c>
      <c r="G10" s="236">
        <v>10</v>
      </c>
      <c r="H10" s="236">
        <v>19</v>
      </c>
      <c r="I10" s="236">
        <v>10</v>
      </c>
      <c r="J10" s="236">
        <v>191</v>
      </c>
      <c r="K10" s="236">
        <v>281</v>
      </c>
      <c r="L10" s="236">
        <v>285</v>
      </c>
      <c r="M10" s="236">
        <v>316</v>
      </c>
      <c r="N10" s="236">
        <v>6</v>
      </c>
      <c r="O10" s="236">
        <v>8</v>
      </c>
      <c r="P10" s="236">
        <v>7</v>
      </c>
      <c r="Q10" s="236">
        <v>8</v>
      </c>
      <c r="R10" s="236">
        <v>65</v>
      </c>
      <c r="S10" s="236">
        <v>85</v>
      </c>
      <c r="T10" s="236">
        <v>122</v>
      </c>
      <c r="U10" s="236">
        <v>122</v>
      </c>
      <c r="V10" s="236">
        <v>4</v>
      </c>
      <c r="W10" s="236">
        <v>2</v>
      </c>
      <c r="X10" s="236">
        <v>5</v>
      </c>
      <c r="Y10" s="236" t="s">
        <v>427</v>
      </c>
      <c r="Z10" s="238">
        <v>1249</v>
      </c>
      <c r="AA10" s="239">
        <v>1480</v>
      </c>
      <c r="AB10" s="239">
        <v>1527</v>
      </c>
      <c r="AC10" s="239">
        <v>1608</v>
      </c>
      <c r="AD10" s="239">
        <v>25</v>
      </c>
      <c r="AE10" s="239">
        <v>20</v>
      </c>
      <c r="AF10" s="239">
        <v>31</v>
      </c>
      <c r="AG10" s="239">
        <v>18</v>
      </c>
      <c r="AH10" s="247">
        <v>2.0016012810248198E-2</v>
      </c>
      <c r="AI10" s="240">
        <v>1.3513513513513514E-2</v>
      </c>
      <c r="AJ10" s="241">
        <v>2.0301244269810084E-2</v>
      </c>
      <c r="AK10" s="241">
        <v>1.1194029850746268E-2</v>
      </c>
    </row>
    <row r="11" spans="1:37" x14ac:dyDescent="0.25">
      <c r="A11" s="12" t="s">
        <v>245</v>
      </c>
      <c r="B11" s="242">
        <v>229</v>
      </c>
      <c r="C11" s="242">
        <v>247</v>
      </c>
      <c r="D11" s="242">
        <v>259</v>
      </c>
      <c r="E11" s="242">
        <v>228</v>
      </c>
      <c r="F11" s="242">
        <v>2</v>
      </c>
      <c r="G11" s="242">
        <v>2</v>
      </c>
      <c r="H11" s="242" t="s">
        <v>25</v>
      </c>
      <c r="I11" s="242" t="s">
        <v>427</v>
      </c>
      <c r="J11" s="242">
        <v>74</v>
      </c>
      <c r="K11" s="242">
        <v>100</v>
      </c>
      <c r="L11" s="242">
        <v>151</v>
      </c>
      <c r="M11" s="242">
        <v>149</v>
      </c>
      <c r="N11" s="242">
        <v>0</v>
      </c>
      <c r="O11" s="242">
        <v>1</v>
      </c>
      <c r="P11" s="242">
        <v>0</v>
      </c>
      <c r="Q11" s="242">
        <v>0</v>
      </c>
      <c r="R11" s="242">
        <v>215</v>
      </c>
      <c r="S11" s="242">
        <v>354</v>
      </c>
      <c r="T11" s="242">
        <v>587</v>
      </c>
      <c r="U11" s="242">
        <v>748</v>
      </c>
      <c r="V11" s="242">
        <v>0</v>
      </c>
      <c r="W11" s="242">
        <v>0</v>
      </c>
      <c r="X11" s="242">
        <v>0</v>
      </c>
      <c r="Y11" s="242" t="s">
        <v>427</v>
      </c>
      <c r="Z11" s="243">
        <v>518</v>
      </c>
      <c r="AA11" s="244">
        <v>701</v>
      </c>
      <c r="AB11" s="244">
        <v>997</v>
      </c>
      <c r="AC11" s="244">
        <v>1125</v>
      </c>
      <c r="AD11" s="244">
        <v>2</v>
      </c>
      <c r="AE11" s="244">
        <v>3</v>
      </c>
      <c r="AF11" s="244" t="s">
        <v>25</v>
      </c>
      <c r="AG11" s="244">
        <v>0</v>
      </c>
      <c r="AH11" s="245">
        <v>3.8610038610038611E-3</v>
      </c>
      <c r="AI11" s="246">
        <v>4.2796005706134095E-3</v>
      </c>
      <c r="AJ11" s="246">
        <v>0</v>
      </c>
      <c r="AK11" s="246">
        <v>0</v>
      </c>
    </row>
    <row r="12" spans="1:37" ht="30" x14ac:dyDescent="0.25">
      <c r="A12" s="235" t="s">
        <v>246</v>
      </c>
      <c r="B12" s="236">
        <v>0</v>
      </c>
      <c r="C12" s="236">
        <v>0</v>
      </c>
      <c r="D12" s="236">
        <v>0</v>
      </c>
      <c r="E12" s="236">
        <v>0</v>
      </c>
      <c r="F12" s="236">
        <v>0</v>
      </c>
      <c r="G12" s="236">
        <v>0</v>
      </c>
      <c r="H12" s="236">
        <v>0</v>
      </c>
      <c r="I12" s="236">
        <v>0</v>
      </c>
      <c r="J12" s="236">
        <v>0</v>
      </c>
      <c r="K12" s="236">
        <v>0</v>
      </c>
      <c r="L12" s="236">
        <v>0</v>
      </c>
      <c r="M12" s="236">
        <v>0</v>
      </c>
      <c r="N12" s="236">
        <v>0</v>
      </c>
      <c r="O12" s="236">
        <v>0</v>
      </c>
      <c r="P12" s="236">
        <v>0</v>
      </c>
      <c r="Q12" s="236">
        <v>0</v>
      </c>
      <c r="R12" s="236">
        <v>1</v>
      </c>
      <c r="S12" s="236">
        <v>0</v>
      </c>
      <c r="T12" s="236">
        <v>0</v>
      </c>
      <c r="U12" s="236">
        <v>0</v>
      </c>
      <c r="V12" s="236">
        <v>0</v>
      </c>
      <c r="W12" s="236">
        <v>0</v>
      </c>
      <c r="X12" s="236">
        <v>0</v>
      </c>
      <c r="Y12" s="236">
        <v>0</v>
      </c>
      <c r="Z12" s="238">
        <v>1</v>
      </c>
      <c r="AA12" s="239">
        <v>0</v>
      </c>
      <c r="AB12" s="239">
        <v>0</v>
      </c>
      <c r="AC12" s="239">
        <v>0</v>
      </c>
      <c r="AD12" s="239">
        <v>0</v>
      </c>
      <c r="AE12" s="239">
        <v>0</v>
      </c>
      <c r="AF12" s="239">
        <v>0</v>
      </c>
      <c r="AG12" s="239">
        <v>0</v>
      </c>
      <c r="AH12" s="247">
        <v>0</v>
      </c>
      <c r="AI12" s="240" t="s">
        <v>25</v>
      </c>
      <c r="AJ12" s="241">
        <v>0</v>
      </c>
      <c r="AK12" s="241" t="s">
        <v>25</v>
      </c>
    </row>
    <row r="13" spans="1:37" x14ac:dyDescent="0.25">
      <c r="A13" s="12" t="s">
        <v>247</v>
      </c>
      <c r="B13" s="242">
        <v>2</v>
      </c>
      <c r="C13" s="242">
        <v>0</v>
      </c>
      <c r="D13" s="242">
        <v>0</v>
      </c>
      <c r="E13" s="242">
        <v>0</v>
      </c>
      <c r="F13" s="242">
        <v>0</v>
      </c>
      <c r="G13" s="242">
        <v>0</v>
      </c>
      <c r="H13" s="242">
        <v>0</v>
      </c>
      <c r="I13" s="242">
        <v>0</v>
      </c>
      <c r="J13" s="242">
        <v>17</v>
      </c>
      <c r="K13" s="242">
        <v>13</v>
      </c>
      <c r="L13" s="242" t="s">
        <v>25</v>
      </c>
      <c r="M13" s="242">
        <v>0</v>
      </c>
      <c r="N13" s="242">
        <v>0</v>
      </c>
      <c r="O13" s="242">
        <v>0</v>
      </c>
      <c r="P13" s="242">
        <v>0</v>
      </c>
      <c r="Q13" s="242">
        <v>0</v>
      </c>
      <c r="R13" s="242">
        <v>2</v>
      </c>
      <c r="S13" s="242">
        <v>1</v>
      </c>
      <c r="T13" s="242" t="s">
        <v>25</v>
      </c>
      <c r="U13" s="242">
        <v>0</v>
      </c>
      <c r="V13" s="242">
        <v>0</v>
      </c>
      <c r="W13" s="242">
        <v>0</v>
      </c>
      <c r="X13" s="242">
        <v>0</v>
      </c>
      <c r="Y13" s="242">
        <v>0</v>
      </c>
      <c r="Z13" s="243">
        <v>21</v>
      </c>
      <c r="AA13" s="244">
        <v>14</v>
      </c>
      <c r="AB13" s="242" t="s">
        <v>25</v>
      </c>
      <c r="AC13" s="242">
        <v>0</v>
      </c>
      <c r="AD13" s="244">
        <v>0</v>
      </c>
      <c r="AE13" s="244">
        <v>0</v>
      </c>
      <c r="AF13" s="244">
        <v>0</v>
      </c>
      <c r="AG13" s="244">
        <v>0</v>
      </c>
      <c r="AH13" s="245">
        <v>0</v>
      </c>
      <c r="AI13" s="246">
        <v>0</v>
      </c>
      <c r="AJ13" s="246">
        <v>0</v>
      </c>
      <c r="AK13" s="246" t="s">
        <v>25</v>
      </c>
    </row>
    <row r="14" spans="1:37" ht="30" x14ac:dyDescent="0.25">
      <c r="A14" s="235" t="s">
        <v>248</v>
      </c>
      <c r="B14" s="236">
        <v>0</v>
      </c>
      <c r="C14" s="236">
        <v>0</v>
      </c>
      <c r="D14" s="236">
        <v>0</v>
      </c>
      <c r="E14" s="236">
        <v>0</v>
      </c>
      <c r="F14" s="236">
        <v>0</v>
      </c>
      <c r="G14" s="236">
        <v>0</v>
      </c>
      <c r="H14" s="236">
        <v>0</v>
      </c>
      <c r="I14" s="236">
        <v>0</v>
      </c>
      <c r="J14" s="236">
        <v>0</v>
      </c>
      <c r="K14" s="236">
        <v>3</v>
      </c>
      <c r="L14" s="236">
        <v>0</v>
      </c>
      <c r="M14" s="236" t="s">
        <v>427</v>
      </c>
      <c r="N14" s="236">
        <v>0</v>
      </c>
      <c r="O14" s="236">
        <v>0</v>
      </c>
      <c r="P14" s="236">
        <v>0</v>
      </c>
      <c r="Q14" s="236" t="s">
        <v>427</v>
      </c>
      <c r="R14" s="236">
        <v>74</v>
      </c>
      <c r="S14" s="236">
        <v>82</v>
      </c>
      <c r="T14" s="236">
        <v>125</v>
      </c>
      <c r="U14" s="236">
        <v>141</v>
      </c>
      <c r="V14" s="236">
        <v>2</v>
      </c>
      <c r="W14" s="236">
        <v>1</v>
      </c>
      <c r="X14" s="237" t="s">
        <v>25</v>
      </c>
      <c r="Y14" s="237" t="s">
        <v>427</v>
      </c>
      <c r="Z14" s="238">
        <v>74</v>
      </c>
      <c r="AA14" s="239">
        <v>85</v>
      </c>
      <c r="AB14" s="239">
        <v>125</v>
      </c>
      <c r="AC14" s="239">
        <v>141</v>
      </c>
      <c r="AD14" s="239">
        <v>2</v>
      </c>
      <c r="AE14" s="239">
        <v>1</v>
      </c>
      <c r="AF14" s="239" t="s">
        <v>25</v>
      </c>
      <c r="AG14" s="239">
        <v>0</v>
      </c>
      <c r="AH14" s="247">
        <v>2.7027027027027029E-2</v>
      </c>
      <c r="AI14" s="240">
        <v>1.1764705882352941E-2</v>
      </c>
      <c r="AJ14" s="241">
        <v>0</v>
      </c>
      <c r="AK14" s="241">
        <v>0</v>
      </c>
    </row>
    <row r="15" spans="1:37" x14ac:dyDescent="0.25">
      <c r="A15" s="12" t="s">
        <v>249</v>
      </c>
      <c r="B15" s="242">
        <v>81</v>
      </c>
      <c r="C15" s="242">
        <v>90</v>
      </c>
      <c r="D15" s="242">
        <v>109</v>
      </c>
      <c r="E15" s="242">
        <v>92</v>
      </c>
      <c r="F15" s="242">
        <v>0</v>
      </c>
      <c r="G15" s="242">
        <v>0</v>
      </c>
      <c r="H15" s="242">
        <v>0</v>
      </c>
      <c r="I15" s="242">
        <v>0</v>
      </c>
      <c r="J15" s="242">
        <v>68</v>
      </c>
      <c r="K15" s="242">
        <v>54</v>
      </c>
      <c r="L15" s="242">
        <v>70</v>
      </c>
      <c r="M15" s="242">
        <v>61</v>
      </c>
      <c r="N15" s="242">
        <v>0</v>
      </c>
      <c r="O15" s="242">
        <v>0</v>
      </c>
      <c r="P15" s="242">
        <v>0</v>
      </c>
      <c r="Q15" s="242">
        <v>0</v>
      </c>
      <c r="R15" s="242">
        <v>55</v>
      </c>
      <c r="S15" s="242">
        <v>51</v>
      </c>
      <c r="T15" s="242">
        <v>78</v>
      </c>
      <c r="U15" s="242">
        <v>53</v>
      </c>
      <c r="V15" s="242">
        <v>2</v>
      </c>
      <c r="W15" s="242">
        <v>0</v>
      </c>
      <c r="X15" s="242">
        <v>0</v>
      </c>
      <c r="Y15" s="242">
        <v>0</v>
      </c>
      <c r="Z15" s="243">
        <v>204</v>
      </c>
      <c r="AA15" s="244">
        <v>195</v>
      </c>
      <c r="AB15" s="244">
        <v>257</v>
      </c>
      <c r="AC15" s="244">
        <v>206</v>
      </c>
      <c r="AD15" s="244">
        <v>2</v>
      </c>
      <c r="AE15" s="244">
        <v>0</v>
      </c>
      <c r="AF15" s="244">
        <v>0</v>
      </c>
      <c r="AG15" s="244">
        <v>0</v>
      </c>
      <c r="AH15" s="245">
        <v>9.8039215686274508E-3</v>
      </c>
      <c r="AI15" s="246">
        <v>0</v>
      </c>
      <c r="AJ15" s="246">
        <v>0</v>
      </c>
      <c r="AK15" s="246">
        <v>0</v>
      </c>
    </row>
    <row r="16" spans="1:37" x14ac:dyDescent="0.25">
      <c r="A16" s="235" t="s">
        <v>250</v>
      </c>
      <c r="B16" s="236">
        <v>0</v>
      </c>
      <c r="C16" s="236">
        <v>0</v>
      </c>
      <c r="D16" s="236">
        <v>0</v>
      </c>
      <c r="E16" s="236">
        <v>0</v>
      </c>
      <c r="F16" s="236">
        <v>0</v>
      </c>
      <c r="G16" s="236">
        <v>0</v>
      </c>
      <c r="H16" s="236">
        <v>0</v>
      </c>
      <c r="I16" s="236">
        <v>0</v>
      </c>
      <c r="J16" s="236">
        <v>0</v>
      </c>
      <c r="K16" s="236">
        <v>0</v>
      </c>
      <c r="L16" s="236">
        <v>0</v>
      </c>
      <c r="M16" s="236">
        <v>0</v>
      </c>
      <c r="N16" s="236">
        <v>0</v>
      </c>
      <c r="O16" s="236">
        <v>0</v>
      </c>
      <c r="P16" s="236">
        <v>0</v>
      </c>
      <c r="Q16" s="236">
        <v>0</v>
      </c>
      <c r="R16" s="236">
        <v>0</v>
      </c>
      <c r="S16" s="236">
        <v>0</v>
      </c>
      <c r="T16" s="236">
        <v>0</v>
      </c>
      <c r="U16" s="236">
        <v>0</v>
      </c>
      <c r="V16" s="236">
        <v>0</v>
      </c>
      <c r="W16" s="236">
        <v>0</v>
      </c>
      <c r="X16" s="236">
        <v>0</v>
      </c>
      <c r="Y16" s="236">
        <v>0</v>
      </c>
      <c r="Z16" s="238">
        <v>0</v>
      </c>
      <c r="AA16" s="239">
        <v>0</v>
      </c>
      <c r="AB16" s="239">
        <v>0</v>
      </c>
      <c r="AC16" s="239">
        <v>0</v>
      </c>
      <c r="AD16" s="239">
        <v>0</v>
      </c>
      <c r="AE16" s="239">
        <v>0</v>
      </c>
      <c r="AF16" s="239">
        <v>0</v>
      </c>
      <c r="AG16" s="239">
        <v>0</v>
      </c>
      <c r="AH16" s="247"/>
      <c r="AI16" s="240" t="s">
        <v>25</v>
      </c>
      <c r="AJ16" s="241">
        <v>0</v>
      </c>
      <c r="AK16" s="241" t="s">
        <v>25</v>
      </c>
    </row>
    <row r="17" spans="1:37" x14ac:dyDescent="0.25">
      <c r="A17" s="12" t="s">
        <v>251</v>
      </c>
      <c r="B17" s="242">
        <v>55</v>
      </c>
      <c r="C17" s="242">
        <v>89</v>
      </c>
      <c r="D17" s="242">
        <v>64</v>
      </c>
      <c r="E17" s="242">
        <v>84</v>
      </c>
      <c r="F17" s="242">
        <v>5</v>
      </c>
      <c r="G17" s="242">
        <v>5</v>
      </c>
      <c r="H17" s="242">
        <v>10</v>
      </c>
      <c r="I17" s="242">
        <v>11</v>
      </c>
      <c r="J17" s="242">
        <v>61</v>
      </c>
      <c r="K17" s="242">
        <v>70</v>
      </c>
      <c r="L17" s="242">
        <v>77</v>
      </c>
      <c r="M17" s="242">
        <v>85</v>
      </c>
      <c r="N17" s="242">
        <v>7</v>
      </c>
      <c r="O17" s="242">
        <v>9</v>
      </c>
      <c r="P17" s="242">
        <v>6</v>
      </c>
      <c r="Q17" s="242">
        <v>11</v>
      </c>
      <c r="R17" s="242">
        <v>486</v>
      </c>
      <c r="S17" s="242">
        <v>412</v>
      </c>
      <c r="T17" s="242">
        <v>764</v>
      </c>
      <c r="U17" s="242">
        <v>976</v>
      </c>
      <c r="V17" s="242">
        <v>32</v>
      </c>
      <c r="W17" s="242">
        <v>11</v>
      </c>
      <c r="X17" s="242">
        <v>19</v>
      </c>
      <c r="Y17" s="242">
        <v>16</v>
      </c>
      <c r="Z17" s="243">
        <v>602</v>
      </c>
      <c r="AA17" s="244">
        <v>571</v>
      </c>
      <c r="AB17" s="244">
        <v>905</v>
      </c>
      <c r="AC17" s="244">
        <v>1145</v>
      </c>
      <c r="AD17" s="244">
        <v>44</v>
      </c>
      <c r="AE17" s="244">
        <v>25</v>
      </c>
      <c r="AF17" s="244">
        <v>35</v>
      </c>
      <c r="AG17" s="244">
        <v>38</v>
      </c>
      <c r="AH17" s="245">
        <v>7.3089700996677748E-2</v>
      </c>
      <c r="AI17" s="246">
        <v>4.3782837127845885E-2</v>
      </c>
      <c r="AJ17" s="246">
        <v>3.8674033149171269E-2</v>
      </c>
      <c r="AK17" s="246">
        <v>3.3187772925764192E-2</v>
      </c>
    </row>
    <row r="18" spans="1:37" x14ac:dyDescent="0.25">
      <c r="A18" s="235" t="s">
        <v>252</v>
      </c>
      <c r="B18" s="236">
        <v>0</v>
      </c>
      <c r="C18" s="236">
        <v>1</v>
      </c>
      <c r="D18" s="236">
        <v>0</v>
      </c>
      <c r="E18" s="236">
        <v>0</v>
      </c>
      <c r="F18" s="236">
        <v>0</v>
      </c>
      <c r="G18" s="236">
        <v>0</v>
      </c>
      <c r="H18" s="236">
        <v>0</v>
      </c>
      <c r="I18" s="236">
        <v>0</v>
      </c>
      <c r="J18" s="236">
        <v>15</v>
      </c>
      <c r="K18" s="236">
        <v>13</v>
      </c>
      <c r="L18" s="236">
        <v>16</v>
      </c>
      <c r="M18" s="236">
        <v>12</v>
      </c>
      <c r="N18" s="236">
        <v>0</v>
      </c>
      <c r="O18" s="236">
        <v>1</v>
      </c>
      <c r="P18" s="236">
        <v>0</v>
      </c>
      <c r="Q18" s="236">
        <v>0</v>
      </c>
      <c r="R18" s="236">
        <v>274</v>
      </c>
      <c r="S18" s="236">
        <v>366</v>
      </c>
      <c r="T18" s="236">
        <v>581</v>
      </c>
      <c r="U18" s="236">
        <v>545</v>
      </c>
      <c r="V18" s="236">
        <v>7</v>
      </c>
      <c r="W18" s="236">
        <v>4</v>
      </c>
      <c r="X18" s="236">
        <v>14</v>
      </c>
      <c r="Y18" s="236">
        <v>8</v>
      </c>
      <c r="Z18" s="238">
        <v>289</v>
      </c>
      <c r="AA18" s="239">
        <v>380</v>
      </c>
      <c r="AB18" s="239">
        <v>597</v>
      </c>
      <c r="AC18" s="239">
        <v>557</v>
      </c>
      <c r="AD18" s="239">
        <v>7</v>
      </c>
      <c r="AE18" s="239">
        <v>5</v>
      </c>
      <c r="AF18" s="239">
        <v>14</v>
      </c>
      <c r="AG18" s="239">
        <v>8</v>
      </c>
      <c r="AH18" s="247">
        <v>2.4221453287197232E-2</v>
      </c>
      <c r="AI18" s="240">
        <v>1.3157894736842105E-2</v>
      </c>
      <c r="AJ18" s="241">
        <v>2.3450586264656615E-2</v>
      </c>
      <c r="AK18" s="241">
        <v>1.4362657091561939E-2</v>
      </c>
    </row>
    <row r="19" spans="1:37" x14ac:dyDescent="0.25">
      <c r="A19" s="12" t="s">
        <v>253</v>
      </c>
      <c r="B19" s="242">
        <v>404</v>
      </c>
      <c r="C19" s="242">
        <v>459</v>
      </c>
      <c r="D19" s="242">
        <v>488</v>
      </c>
      <c r="E19" s="242">
        <v>502</v>
      </c>
      <c r="F19" s="242">
        <v>3</v>
      </c>
      <c r="G19" s="242">
        <v>6</v>
      </c>
      <c r="H19" s="242">
        <v>6</v>
      </c>
      <c r="I19" s="242" t="s">
        <v>427</v>
      </c>
      <c r="J19" s="242">
        <v>113</v>
      </c>
      <c r="K19" s="242">
        <v>131</v>
      </c>
      <c r="L19" s="242">
        <v>128</v>
      </c>
      <c r="M19" s="242">
        <v>132</v>
      </c>
      <c r="N19" s="242">
        <v>2</v>
      </c>
      <c r="O19" s="242">
        <v>1</v>
      </c>
      <c r="P19" s="237" t="s">
        <v>25</v>
      </c>
      <c r="Q19" s="237" t="s">
        <v>427</v>
      </c>
      <c r="R19" s="242">
        <v>98</v>
      </c>
      <c r="S19" s="242">
        <v>124</v>
      </c>
      <c r="T19" s="242">
        <v>127</v>
      </c>
      <c r="U19" s="242">
        <v>129</v>
      </c>
      <c r="V19" s="242">
        <v>0</v>
      </c>
      <c r="W19" s="242">
        <v>1</v>
      </c>
      <c r="X19" s="237" t="s">
        <v>25</v>
      </c>
      <c r="Y19" s="237" t="s">
        <v>427</v>
      </c>
      <c r="Z19" s="243">
        <v>615</v>
      </c>
      <c r="AA19" s="244">
        <v>714</v>
      </c>
      <c r="AB19" s="244">
        <v>743</v>
      </c>
      <c r="AC19" s="244">
        <v>763</v>
      </c>
      <c r="AD19" s="244">
        <v>5</v>
      </c>
      <c r="AE19" s="244">
        <v>8</v>
      </c>
      <c r="AF19" s="244">
        <v>8</v>
      </c>
      <c r="AG19" s="244">
        <v>0</v>
      </c>
      <c r="AH19" s="245">
        <v>8.130081300813009E-3</v>
      </c>
      <c r="AI19" s="246">
        <v>1.1204481792717087E-2</v>
      </c>
      <c r="AJ19" s="246">
        <v>1.0767160161507403E-2</v>
      </c>
      <c r="AK19" s="246">
        <v>0</v>
      </c>
    </row>
    <row r="20" spans="1:37" x14ac:dyDescent="0.25">
      <c r="A20" s="235" t="s">
        <v>254</v>
      </c>
      <c r="B20" s="236">
        <v>41</v>
      </c>
      <c r="C20" s="236">
        <v>52</v>
      </c>
      <c r="D20" s="236">
        <v>59</v>
      </c>
      <c r="E20" s="236">
        <v>59</v>
      </c>
      <c r="F20" s="236">
        <v>0</v>
      </c>
      <c r="G20" s="236">
        <v>0</v>
      </c>
      <c r="H20" s="237" t="s">
        <v>25</v>
      </c>
      <c r="I20" s="237">
        <v>0</v>
      </c>
      <c r="J20" s="236">
        <v>18</v>
      </c>
      <c r="K20" s="236">
        <v>11</v>
      </c>
      <c r="L20" s="236">
        <v>0</v>
      </c>
      <c r="M20" s="236">
        <v>20</v>
      </c>
      <c r="N20" s="236">
        <v>1</v>
      </c>
      <c r="O20" s="236">
        <v>0</v>
      </c>
      <c r="P20" s="236">
        <v>0</v>
      </c>
      <c r="Q20" s="236" t="s">
        <v>427</v>
      </c>
      <c r="R20" s="236">
        <v>0</v>
      </c>
      <c r="S20" s="236">
        <v>1</v>
      </c>
      <c r="T20" s="237" t="s">
        <v>25</v>
      </c>
      <c r="U20" s="237">
        <v>22</v>
      </c>
      <c r="V20" s="236">
        <v>0</v>
      </c>
      <c r="W20" s="236">
        <v>0</v>
      </c>
      <c r="X20" s="236">
        <v>0</v>
      </c>
      <c r="Y20" s="236">
        <v>0</v>
      </c>
      <c r="Z20" s="238">
        <v>59</v>
      </c>
      <c r="AA20" s="239">
        <v>64</v>
      </c>
      <c r="AB20" s="239">
        <v>82</v>
      </c>
      <c r="AC20" s="239">
        <v>101</v>
      </c>
      <c r="AD20" s="239">
        <v>1</v>
      </c>
      <c r="AE20" s="239">
        <v>0</v>
      </c>
      <c r="AF20" s="239" t="s">
        <v>25</v>
      </c>
      <c r="AG20" s="239">
        <v>0</v>
      </c>
      <c r="AH20" s="247">
        <v>1.6949152542372881E-2</v>
      </c>
      <c r="AI20" s="240">
        <v>0</v>
      </c>
      <c r="AJ20" s="241">
        <v>0</v>
      </c>
      <c r="AK20" s="241">
        <v>0</v>
      </c>
    </row>
    <row r="21" spans="1:37" x14ac:dyDescent="0.25">
      <c r="A21" s="12" t="s">
        <v>255</v>
      </c>
      <c r="B21" s="242">
        <v>0</v>
      </c>
      <c r="C21" s="242">
        <v>0</v>
      </c>
      <c r="D21" s="242">
        <v>0</v>
      </c>
      <c r="E21" s="242">
        <v>0</v>
      </c>
      <c r="F21" s="242">
        <v>0</v>
      </c>
      <c r="G21" s="242">
        <v>0</v>
      </c>
      <c r="H21" s="242">
        <v>0</v>
      </c>
      <c r="I21" s="242">
        <v>0</v>
      </c>
      <c r="J21" s="242">
        <v>0</v>
      </c>
      <c r="K21" s="242">
        <v>0</v>
      </c>
      <c r="L21" s="242">
        <v>0</v>
      </c>
      <c r="M21" s="242">
        <v>0</v>
      </c>
      <c r="N21" s="242">
        <v>0</v>
      </c>
      <c r="O21" s="242">
        <v>0</v>
      </c>
      <c r="P21" s="242">
        <v>0</v>
      </c>
      <c r="Q21" s="242">
        <v>0</v>
      </c>
      <c r="R21" s="242">
        <v>0</v>
      </c>
      <c r="S21" s="242">
        <v>0</v>
      </c>
      <c r="T21" s="242">
        <v>0</v>
      </c>
      <c r="U21" s="242">
        <v>0</v>
      </c>
      <c r="V21" s="242">
        <v>0</v>
      </c>
      <c r="W21" s="242">
        <v>0</v>
      </c>
      <c r="X21" s="242">
        <v>0</v>
      </c>
      <c r="Y21" s="242">
        <v>0</v>
      </c>
      <c r="Z21" s="243">
        <v>0</v>
      </c>
      <c r="AA21" s="244">
        <v>0</v>
      </c>
      <c r="AB21" s="244">
        <v>0</v>
      </c>
      <c r="AC21" s="244">
        <v>0</v>
      </c>
      <c r="AD21" s="244">
        <v>0</v>
      </c>
      <c r="AE21" s="244">
        <v>0</v>
      </c>
      <c r="AF21" s="244">
        <v>0</v>
      </c>
      <c r="AG21" s="244">
        <v>0</v>
      </c>
      <c r="AH21" s="245" t="s">
        <v>25</v>
      </c>
      <c r="AI21" s="246" t="s">
        <v>25</v>
      </c>
      <c r="AJ21" s="246">
        <v>0</v>
      </c>
      <c r="AK21" s="246" t="s">
        <v>25</v>
      </c>
    </row>
    <row r="22" spans="1:37" x14ac:dyDescent="0.25">
      <c r="A22" s="235" t="s">
        <v>33</v>
      </c>
      <c r="B22" s="236">
        <v>1063</v>
      </c>
      <c r="C22" s="236">
        <v>802</v>
      </c>
      <c r="D22" s="236">
        <v>611</v>
      </c>
      <c r="E22" s="236">
        <v>654</v>
      </c>
      <c r="F22" s="236">
        <v>45</v>
      </c>
      <c r="G22" s="236">
        <v>43</v>
      </c>
      <c r="H22" s="236">
        <v>29</v>
      </c>
      <c r="I22" s="236">
        <v>26</v>
      </c>
      <c r="J22" s="236">
        <v>220</v>
      </c>
      <c r="K22" s="236">
        <v>206</v>
      </c>
      <c r="L22" s="236">
        <v>176</v>
      </c>
      <c r="M22" s="236">
        <v>169</v>
      </c>
      <c r="N22" s="236">
        <v>13</v>
      </c>
      <c r="O22" s="236">
        <v>15</v>
      </c>
      <c r="P22" s="236">
        <v>10</v>
      </c>
      <c r="Q22" s="236">
        <v>14</v>
      </c>
      <c r="R22" s="236">
        <v>81</v>
      </c>
      <c r="S22" s="236">
        <v>65</v>
      </c>
      <c r="T22" s="236">
        <v>77</v>
      </c>
      <c r="U22" s="236">
        <v>101</v>
      </c>
      <c r="V22" s="236">
        <v>3</v>
      </c>
      <c r="W22" s="236">
        <v>8</v>
      </c>
      <c r="X22" s="236">
        <v>8</v>
      </c>
      <c r="Y22" s="236">
        <v>8</v>
      </c>
      <c r="Z22" s="238">
        <v>1364</v>
      </c>
      <c r="AA22" s="239">
        <v>1073</v>
      </c>
      <c r="AB22" s="239">
        <v>864</v>
      </c>
      <c r="AC22" s="239">
        <v>924</v>
      </c>
      <c r="AD22" s="239">
        <v>61</v>
      </c>
      <c r="AE22" s="239">
        <v>66</v>
      </c>
      <c r="AF22" s="239">
        <v>47</v>
      </c>
      <c r="AG22" s="239">
        <v>48</v>
      </c>
      <c r="AH22" s="247">
        <v>4.4721407624633433E-2</v>
      </c>
      <c r="AI22" s="240">
        <v>6.1509785647716683E-2</v>
      </c>
      <c r="AJ22" s="241">
        <v>5.4398148148148147E-2</v>
      </c>
      <c r="AK22" s="241">
        <v>5.1948051948051951E-2</v>
      </c>
    </row>
    <row r="23" spans="1:37" x14ac:dyDescent="0.25">
      <c r="A23" s="12" t="s">
        <v>256</v>
      </c>
      <c r="B23" s="242">
        <v>30</v>
      </c>
      <c r="C23" s="242">
        <v>22</v>
      </c>
      <c r="D23" s="242">
        <v>10</v>
      </c>
      <c r="E23" s="242">
        <v>17</v>
      </c>
      <c r="F23" s="242">
        <v>2</v>
      </c>
      <c r="G23" s="242">
        <v>2</v>
      </c>
      <c r="H23" s="242" t="s">
        <v>25</v>
      </c>
      <c r="I23" s="242">
        <v>0</v>
      </c>
      <c r="J23" s="242">
        <v>16</v>
      </c>
      <c r="K23" s="242">
        <v>12</v>
      </c>
      <c r="L23" s="242">
        <v>7</v>
      </c>
      <c r="M23" s="242">
        <v>6</v>
      </c>
      <c r="N23" s="242">
        <v>2</v>
      </c>
      <c r="O23" s="242">
        <v>0</v>
      </c>
      <c r="P23" s="242">
        <v>0</v>
      </c>
      <c r="Q23" s="242">
        <v>0</v>
      </c>
      <c r="R23" s="242">
        <v>8</v>
      </c>
      <c r="S23" s="242">
        <v>4</v>
      </c>
      <c r="T23" s="237" t="s">
        <v>25</v>
      </c>
      <c r="U23" s="237">
        <v>6</v>
      </c>
      <c r="V23" s="242">
        <v>1</v>
      </c>
      <c r="W23" s="242">
        <v>0</v>
      </c>
      <c r="X23" s="242">
        <v>0</v>
      </c>
      <c r="Y23" s="242">
        <v>0</v>
      </c>
      <c r="Z23" s="243">
        <v>54</v>
      </c>
      <c r="AA23" s="244">
        <v>38</v>
      </c>
      <c r="AB23" s="244">
        <v>20</v>
      </c>
      <c r="AC23" s="244">
        <v>29</v>
      </c>
      <c r="AD23" s="244">
        <v>5</v>
      </c>
      <c r="AE23" s="244">
        <v>2</v>
      </c>
      <c r="AF23" s="244" t="s">
        <v>25</v>
      </c>
      <c r="AG23" s="244">
        <v>0</v>
      </c>
      <c r="AH23" s="245">
        <v>9.2592592592592587E-2</v>
      </c>
      <c r="AI23" s="246">
        <v>5.2631578947368418E-2</v>
      </c>
      <c r="AJ23" s="246">
        <v>0</v>
      </c>
      <c r="AK23" s="246">
        <v>0</v>
      </c>
    </row>
    <row r="24" spans="1:37" x14ac:dyDescent="0.25">
      <c r="A24" s="235" t="s">
        <v>257</v>
      </c>
      <c r="B24" s="236">
        <v>9</v>
      </c>
      <c r="C24" s="236">
        <v>2</v>
      </c>
      <c r="D24" s="236">
        <v>7</v>
      </c>
      <c r="E24" s="236">
        <v>0</v>
      </c>
      <c r="F24" s="236">
        <v>5</v>
      </c>
      <c r="G24" s="236">
        <v>0</v>
      </c>
      <c r="H24" s="237" t="s">
        <v>25</v>
      </c>
      <c r="I24" s="237">
        <v>0</v>
      </c>
      <c r="J24" s="236">
        <v>9</v>
      </c>
      <c r="K24" s="236">
        <v>18</v>
      </c>
      <c r="L24" s="236">
        <v>30</v>
      </c>
      <c r="M24" s="236">
        <v>10</v>
      </c>
      <c r="N24" s="236">
        <v>0</v>
      </c>
      <c r="O24" s="236">
        <v>2</v>
      </c>
      <c r="P24" s="237" t="s">
        <v>25</v>
      </c>
      <c r="Q24" s="237" t="s">
        <v>427</v>
      </c>
      <c r="R24" s="236">
        <v>101</v>
      </c>
      <c r="S24" s="236">
        <v>238</v>
      </c>
      <c r="T24" s="236">
        <v>233</v>
      </c>
      <c r="U24" s="236">
        <v>49</v>
      </c>
      <c r="V24" s="236">
        <v>0</v>
      </c>
      <c r="W24" s="236">
        <v>6</v>
      </c>
      <c r="X24" s="236">
        <v>9</v>
      </c>
      <c r="Y24" s="236" t="s">
        <v>427</v>
      </c>
      <c r="Z24" s="238">
        <v>119</v>
      </c>
      <c r="AA24" s="239">
        <v>258</v>
      </c>
      <c r="AB24" s="239">
        <v>270</v>
      </c>
      <c r="AC24" s="239">
        <v>59</v>
      </c>
      <c r="AD24" s="239">
        <v>5</v>
      </c>
      <c r="AE24" s="239">
        <v>8</v>
      </c>
      <c r="AF24" s="239">
        <v>14</v>
      </c>
      <c r="AG24" s="239">
        <v>0</v>
      </c>
      <c r="AH24" s="247">
        <v>4.2016806722689079E-2</v>
      </c>
      <c r="AI24" s="240">
        <v>3.1007751937984496E-2</v>
      </c>
      <c r="AJ24" s="241">
        <v>5.185185185185185E-2</v>
      </c>
      <c r="AK24" s="241">
        <v>0</v>
      </c>
    </row>
    <row r="25" spans="1:37" x14ac:dyDescent="0.25">
      <c r="A25" s="12" t="s">
        <v>258</v>
      </c>
      <c r="B25" s="242">
        <v>0</v>
      </c>
      <c r="C25" s="242">
        <v>0</v>
      </c>
      <c r="D25" s="242">
        <v>0</v>
      </c>
      <c r="E25" s="242">
        <v>0</v>
      </c>
      <c r="F25" s="242">
        <v>0</v>
      </c>
      <c r="G25" s="242">
        <v>0</v>
      </c>
      <c r="H25" s="242">
        <v>0</v>
      </c>
      <c r="I25" s="242">
        <v>0</v>
      </c>
      <c r="J25" s="242">
        <v>0</v>
      </c>
      <c r="K25" s="242">
        <v>0</v>
      </c>
      <c r="L25" s="242">
        <v>0</v>
      </c>
      <c r="M25" s="242">
        <v>0</v>
      </c>
      <c r="N25" s="242">
        <v>0</v>
      </c>
      <c r="O25" s="242">
        <v>0</v>
      </c>
      <c r="P25" s="242">
        <v>0</v>
      </c>
      <c r="Q25" s="242">
        <v>0</v>
      </c>
      <c r="R25" s="242">
        <v>0</v>
      </c>
      <c r="S25" s="242">
        <v>0</v>
      </c>
      <c r="T25" s="242">
        <v>0</v>
      </c>
      <c r="U25" s="242">
        <v>0</v>
      </c>
      <c r="V25" s="242">
        <v>0</v>
      </c>
      <c r="W25" s="242">
        <v>0</v>
      </c>
      <c r="X25" s="242">
        <v>0</v>
      </c>
      <c r="Y25" s="242">
        <v>0</v>
      </c>
      <c r="Z25" s="243">
        <v>0</v>
      </c>
      <c r="AA25" s="244">
        <v>0</v>
      </c>
      <c r="AB25" s="244">
        <v>0</v>
      </c>
      <c r="AC25" s="244">
        <v>0</v>
      </c>
      <c r="AD25" s="244">
        <v>0</v>
      </c>
      <c r="AE25" s="244">
        <v>0</v>
      </c>
      <c r="AF25" s="244">
        <v>0</v>
      </c>
      <c r="AG25" s="244">
        <v>0</v>
      </c>
      <c r="AH25" s="245"/>
      <c r="AI25" s="246" t="s">
        <v>25</v>
      </c>
      <c r="AJ25" s="246">
        <v>0</v>
      </c>
      <c r="AK25" s="246" t="s">
        <v>25</v>
      </c>
    </row>
    <row r="26" spans="1:37" x14ac:dyDescent="0.25">
      <c r="A26" s="235" t="s">
        <v>259</v>
      </c>
      <c r="B26" s="236">
        <v>24</v>
      </c>
      <c r="C26" s="236">
        <v>5</v>
      </c>
      <c r="D26" s="236">
        <v>29</v>
      </c>
      <c r="E26" s="236">
        <v>17</v>
      </c>
      <c r="F26" s="236">
        <v>0</v>
      </c>
      <c r="G26" s="236">
        <v>0</v>
      </c>
      <c r="H26" s="236">
        <v>0</v>
      </c>
      <c r="I26" s="236">
        <v>0</v>
      </c>
      <c r="J26" s="236">
        <v>4</v>
      </c>
      <c r="K26" s="236">
        <v>1</v>
      </c>
      <c r="L26" s="236">
        <v>5</v>
      </c>
      <c r="M26" s="236" t="s">
        <v>427</v>
      </c>
      <c r="N26" s="236">
        <v>0</v>
      </c>
      <c r="O26" s="236">
        <v>0</v>
      </c>
      <c r="P26" s="236">
        <v>0</v>
      </c>
      <c r="Q26" s="236" t="s">
        <v>427</v>
      </c>
      <c r="R26" s="236">
        <v>1</v>
      </c>
      <c r="S26" s="236">
        <v>0</v>
      </c>
      <c r="T26" s="237" t="s">
        <v>25</v>
      </c>
      <c r="U26" s="237">
        <v>0</v>
      </c>
      <c r="V26" s="236">
        <v>0</v>
      </c>
      <c r="W26" s="236">
        <v>0</v>
      </c>
      <c r="X26" s="236">
        <v>0</v>
      </c>
      <c r="Y26" s="236">
        <v>0</v>
      </c>
      <c r="Z26" s="238">
        <v>29</v>
      </c>
      <c r="AA26" s="239">
        <v>6</v>
      </c>
      <c r="AB26" s="239">
        <v>35</v>
      </c>
      <c r="AC26" s="239">
        <v>17</v>
      </c>
      <c r="AD26" s="239">
        <v>0</v>
      </c>
      <c r="AE26" s="239">
        <v>0</v>
      </c>
      <c r="AF26" s="239">
        <v>0</v>
      </c>
      <c r="AG26" s="239">
        <v>0</v>
      </c>
      <c r="AH26" s="247">
        <v>0</v>
      </c>
      <c r="AI26" s="240">
        <v>0</v>
      </c>
      <c r="AJ26" s="241">
        <v>0</v>
      </c>
      <c r="AK26" s="241">
        <v>0</v>
      </c>
    </row>
    <row r="27" spans="1:37" x14ac:dyDescent="0.25">
      <c r="A27" s="12" t="s">
        <v>260</v>
      </c>
      <c r="B27" s="242">
        <v>22</v>
      </c>
      <c r="C27" s="242">
        <v>32</v>
      </c>
      <c r="D27" s="242">
        <v>9</v>
      </c>
      <c r="E27" s="242">
        <v>40</v>
      </c>
      <c r="F27" s="242">
        <v>0</v>
      </c>
      <c r="G27" s="242">
        <v>0</v>
      </c>
      <c r="H27" s="242">
        <v>0</v>
      </c>
      <c r="I27" s="242">
        <v>0</v>
      </c>
      <c r="J27" s="242">
        <v>26</v>
      </c>
      <c r="K27" s="242">
        <v>20</v>
      </c>
      <c r="L27" s="242">
        <v>19</v>
      </c>
      <c r="M27" s="242">
        <v>49</v>
      </c>
      <c r="N27" s="242">
        <v>0</v>
      </c>
      <c r="O27" s="242">
        <v>0</v>
      </c>
      <c r="P27" s="242">
        <v>0</v>
      </c>
      <c r="Q27" s="242">
        <v>0</v>
      </c>
      <c r="R27" s="242">
        <v>150</v>
      </c>
      <c r="S27" s="242">
        <v>114</v>
      </c>
      <c r="T27" s="242">
        <v>94</v>
      </c>
      <c r="U27" s="242">
        <v>235</v>
      </c>
      <c r="V27" s="242">
        <v>0</v>
      </c>
      <c r="W27" s="242">
        <v>1</v>
      </c>
      <c r="X27" s="242">
        <v>0</v>
      </c>
      <c r="Y27" s="242" t="s">
        <v>427</v>
      </c>
      <c r="Z27" s="243">
        <v>198</v>
      </c>
      <c r="AA27" s="244">
        <v>166</v>
      </c>
      <c r="AB27" s="244">
        <v>122</v>
      </c>
      <c r="AC27" s="244">
        <v>324</v>
      </c>
      <c r="AD27" s="244">
        <v>0</v>
      </c>
      <c r="AE27" s="244">
        <v>1</v>
      </c>
      <c r="AF27" s="244">
        <v>0</v>
      </c>
      <c r="AG27" s="244">
        <v>0</v>
      </c>
      <c r="AH27" s="245">
        <v>0</v>
      </c>
      <c r="AI27" s="246">
        <v>6.024096385542169E-3</v>
      </c>
      <c r="AJ27" s="246">
        <v>0</v>
      </c>
      <c r="AK27" s="246">
        <v>0</v>
      </c>
    </row>
    <row r="28" spans="1:37" ht="30" x14ac:dyDescent="0.25">
      <c r="A28" s="235" t="s">
        <v>261</v>
      </c>
      <c r="B28" s="236">
        <v>66</v>
      </c>
      <c r="C28" s="236">
        <v>84</v>
      </c>
      <c r="D28" s="236">
        <v>59</v>
      </c>
      <c r="E28" s="236">
        <v>86</v>
      </c>
      <c r="F28" s="236">
        <v>0</v>
      </c>
      <c r="G28" s="236">
        <v>0</v>
      </c>
      <c r="H28" s="236">
        <v>0</v>
      </c>
      <c r="I28" s="236" t="s">
        <v>427</v>
      </c>
      <c r="J28" s="236">
        <v>12</v>
      </c>
      <c r="K28" s="236">
        <v>11</v>
      </c>
      <c r="L28" s="236">
        <v>20</v>
      </c>
      <c r="M28" s="236">
        <v>15</v>
      </c>
      <c r="N28" s="236">
        <v>0</v>
      </c>
      <c r="O28" s="236">
        <v>0</v>
      </c>
      <c r="P28" s="236">
        <v>0</v>
      </c>
      <c r="Q28" s="236">
        <v>0</v>
      </c>
      <c r="R28" s="236">
        <v>16</v>
      </c>
      <c r="S28" s="236">
        <v>4</v>
      </c>
      <c r="T28" s="236">
        <v>24</v>
      </c>
      <c r="U28" s="236">
        <v>12</v>
      </c>
      <c r="V28" s="236">
        <v>0</v>
      </c>
      <c r="W28" s="236">
        <v>1</v>
      </c>
      <c r="X28" s="236">
        <v>0</v>
      </c>
      <c r="Y28" s="236">
        <v>0</v>
      </c>
      <c r="Z28" s="238">
        <v>94</v>
      </c>
      <c r="AA28" s="239">
        <v>99</v>
      </c>
      <c r="AB28" s="239">
        <v>103</v>
      </c>
      <c r="AC28" s="239">
        <v>113</v>
      </c>
      <c r="AD28" s="239">
        <v>0</v>
      </c>
      <c r="AE28" s="239">
        <v>1</v>
      </c>
      <c r="AF28" s="239">
        <v>0</v>
      </c>
      <c r="AG28" s="239">
        <v>0</v>
      </c>
      <c r="AH28" s="247">
        <v>0</v>
      </c>
      <c r="AI28" s="240">
        <v>1.0101010101010102E-2</v>
      </c>
      <c r="AJ28" s="241">
        <v>0</v>
      </c>
      <c r="AK28" s="241">
        <v>0</v>
      </c>
    </row>
    <row r="29" spans="1:37" ht="30" x14ac:dyDescent="0.25">
      <c r="A29" s="12" t="s">
        <v>262</v>
      </c>
      <c r="B29" s="242">
        <v>49</v>
      </c>
      <c r="C29" s="242">
        <v>29</v>
      </c>
      <c r="D29" s="242" t="s">
        <v>25</v>
      </c>
      <c r="E29" s="242">
        <v>0</v>
      </c>
      <c r="F29" s="242">
        <v>7</v>
      </c>
      <c r="G29" s="242">
        <v>5</v>
      </c>
      <c r="H29" s="242" t="s">
        <v>25</v>
      </c>
      <c r="I29" s="242">
        <v>0</v>
      </c>
      <c r="J29" s="242">
        <v>35</v>
      </c>
      <c r="K29" s="242">
        <v>24</v>
      </c>
      <c r="L29" s="242">
        <v>5</v>
      </c>
      <c r="M29" s="242">
        <v>0</v>
      </c>
      <c r="N29" s="242">
        <v>5</v>
      </c>
      <c r="O29" s="242">
        <v>0</v>
      </c>
      <c r="P29" s="242">
        <v>0</v>
      </c>
      <c r="Q29" s="242">
        <v>0</v>
      </c>
      <c r="R29" s="242">
        <v>0</v>
      </c>
      <c r="S29" s="242">
        <v>3</v>
      </c>
      <c r="T29" s="242">
        <v>0</v>
      </c>
      <c r="U29" s="242">
        <v>0</v>
      </c>
      <c r="V29" s="242">
        <v>0</v>
      </c>
      <c r="W29" s="242">
        <v>0</v>
      </c>
      <c r="X29" s="242">
        <v>0</v>
      </c>
      <c r="Y29" s="242">
        <v>0</v>
      </c>
      <c r="Z29" s="243">
        <v>84</v>
      </c>
      <c r="AA29" s="244">
        <v>56</v>
      </c>
      <c r="AB29" s="244">
        <v>9</v>
      </c>
      <c r="AC29" s="244">
        <v>0</v>
      </c>
      <c r="AD29" s="244">
        <v>12</v>
      </c>
      <c r="AE29" s="244">
        <v>5</v>
      </c>
      <c r="AF29" s="244" t="s">
        <v>25</v>
      </c>
      <c r="AG29" s="244">
        <v>0</v>
      </c>
      <c r="AH29" s="245">
        <v>0.14285714285714285</v>
      </c>
      <c r="AI29" s="246">
        <v>8.9285714285714288E-2</v>
      </c>
      <c r="AJ29" s="246">
        <v>0</v>
      </c>
      <c r="AK29" s="246" t="s">
        <v>25</v>
      </c>
    </row>
    <row r="30" spans="1:37" x14ac:dyDescent="0.25">
      <c r="A30" s="235" t="s">
        <v>263</v>
      </c>
      <c r="B30" s="236">
        <v>284</v>
      </c>
      <c r="C30" s="236">
        <v>466</v>
      </c>
      <c r="D30" s="236">
        <v>418</v>
      </c>
      <c r="E30" s="236">
        <v>346</v>
      </c>
      <c r="F30" s="236">
        <v>20</v>
      </c>
      <c r="G30" s="236">
        <v>70</v>
      </c>
      <c r="H30" s="236">
        <v>56</v>
      </c>
      <c r="I30" s="236">
        <v>42</v>
      </c>
      <c r="J30" s="236">
        <v>161</v>
      </c>
      <c r="K30" s="236">
        <v>213</v>
      </c>
      <c r="L30" s="236">
        <v>256</v>
      </c>
      <c r="M30" s="236">
        <v>230</v>
      </c>
      <c r="N30" s="236">
        <v>22</v>
      </c>
      <c r="O30" s="236">
        <v>34</v>
      </c>
      <c r="P30" s="236">
        <v>38</v>
      </c>
      <c r="Q30" s="236">
        <v>26</v>
      </c>
      <c r="R30" s="236">
        <v>189</v>
      </c>
      <c r="S30" s="236">
        <v>192</v>
      </c>
      <c r="T30" s="236">
        <v>226</v>
      </c>
      <c r="U30" s="236">
        <v>476</v>
      </c>
      <c r="V30" s="236">
        <v>19</v>
      </c>
      <c r="W30" s="236">
        <v>29</v>
      </c>
      <c r="X30" s="236">
        <v>46</v>
      </c>
      <c r="Y30" s="236">
        <v>70</v>
      </c>
      <c r="Z30" s="238">
        <v>634</v>
      </c>
      <c r="AA30" s="239">
        <v>871</v>
      </c>
      <c r="AB30" s="239">
        <v>900</v>
      </c>
      <c r="AC30" s="239">
        <v>1052</v>
      </c>
      <c r="AD30" s="239">
        <v>61</v>
      </c>
      <c r="AE30" s="239">
        <v>133</v>
      </c>
      <c r="AF30" s="239">
        <v>140</v>
      </c>
      <c r="AG30" s="239">
        <v>138</v>
      </c>
      <c r="AH30" s="247">
        <v>9.6214511041009462E-2</v>
      </c>
      <c r="AI30" s="240">
        <v>0.15269804822043628</v>
      </c>
      <c r="AJ30" s="241">
        <v>0.15555555555555556</v>
      </c>
      <c r="AK30" s="241">
        <v>0.13117870722433461</v>
      </c>
    </row>
    <row r="31" spans="1:37" x14ac:dyDescent="0.25">
      <c r="A31" s="12" t="s">
        <v>264</v>
      </c>
      <c r="B31" s="242">
        <v>27</v>
      </c>
      <c r="C31" s="242">
        <v>24</v>
      </c>
      <c r="D31" s="242">
        <v>51</v>
      </c>
      <c r="E31" s="242">
        <v>36</v>
      </c>
      <c r="F31" s="242">
        <v>0</v>
      </c>
      <c r="G31" s="242">
        <v>0</v>
      </c>
      <c r="H31" s="242">
        <v>0</v>
      </c>
      <c r="I31" s="242">
        <v>0</v>
      </c>
      <c r="J31" s="242">
        <v>7</v>
      </c>
      <c r="K31" s="242">
        <v>7</v>
      </c>
      <c r="L31" s="242">
        <v>7</v>
      </c>
      <c r="M31" s="242">
        <v>6</v>
      </c>
      <c r="N31" s="242">
        <v>0</v>
      </c>
      <c r="O31" s="242">
        <v>0</v>
      </c>
      <c r="P31" s="242">
        <v>0</v>
      </c>
      <c r="Q31" s="242">
        <v>0</v>
      </c>
      <c r="R31" s="242">
        <v>0</v>
      </c>
      <c r="S31" s="242">
        <v>0</v>
      </c>
      <c r="T31" s="242" t="s">
        <v>25</v>
      </c>
      <c r="U31" s="242" t="s">
        <v>427</v>
      </c>
      <c r="V31" s="242">
        <v>0</v>
      </c>
      <c r="W31" s="242">
        <v>0</v>
      </c>
      <c r="X31" s="242">
        <v>0</v>
      </c>
      <c r="Y31" s="242" t="s">
        <v>427</v>
      </c>
      <c r="Z31" s="243">
        <v>34</v>
      </c>
      <c r="AA31" s="244">
        <v>31</v>
      </c>
      <c r="AB31" s="244">
        <v>59</v>
      </c>
      <c r="AC31" s="244">
        <v>42</v>
      </c>
      <c r="AD31" s="244">
        <v>0</v>
      </c>
      <c r="AE31" s="244">
        <v>0</v>
      </c>
      <c r="AF31" s="244">
        <v>0</v>
      </c>
      <c r="AG31" s="244">
        <v>0</v>
      </c>
      <c r="AH31" s="245">
        <v>0</v>
      </c>
      <c r="AI31" s="246">
        <v>0</v>
      </c>
      <c r="AJ31" s="246">
        <v>0</v>
      </c>
      <c r="AK31" s="246">
        <v>0</v>
      </c>
    </row>
    <row r="32" spans="1:37" x14ac:dyDescent="0.25">
      <c r="A32" s="235" t="s">
        <v>265</v>
      </c>
      <c r="B32" s="236">
        <v>87</v>
      </c>
      <c r="C32" s="236">
        <v>34</v>
      </c>
      <c r="D32" s="236">
        <v>9</v>
      </c>
      <c r="E32" s="236">
        <v>0</v>
      </c>
      <c r="F32" s="236">
        <v>5</v>
      </c>
      <c r="G32" s="236">
        <v>4</v>
      </c>
      <c r="H32" s="237" t="s">
        <v>25</v>
      </c>
      <c r="I32" s="237">
        <v>0</v>
      </c>
      <c r="J32" s="236">
        <v>31</v>
      </c>
      <c r="K32" s="236">
        <v>8</v>
      </c>
      <c r="L32" s="237" t="s">
        <v>25</v>
      </c>
      <c r="M32" s="237">
        <v>0</v>
      </c>
      <c r="N32" s="236">
        <v>1</v>
      </c>
      <c r="O32" s="236">
        <v>0</v>
      </c>
      <c r="P32" s="236">
        <v>0</v>
      </c>
      <c r="Q32" s="236">
        <v>0</v>
      </c>
      <c r="R32" s="236">
        <v>2</v>
      </c>
      <c r="S32" s="236">
        <v>1</v>
      </c>
      <c r="T32" s="237" t="s">
        <v>25</v>
      </c>
      <c r="U32" s="237">
        <v>0</v>
      </c>
      <c r="V32" s="236">
        <v>0</v>
      </c>
      <c r="W32" s="236">
        <v>0</v>
      </c>
      <c r="X32" s="237" t="s">
        <v>25</v>
      </c>
      <c r="Y32" s="237">
        <v>0</v>
      </c>
      <c r="Z32" s="238">
        <v>120</v>
      </c>
      <c r="AA32" s="239">
        <v>43</v>
      </c>
      <c r="AB32" s="239">
        <v>11</v>
      </c>
      <c r="AC32" s="239">
        <v>0</v>
      </c>
      <c r="AD32" s="239">
        <v>6</v>
      </c>
      <c r="AE32" s="239">
        <v>4</v>
      </c>
      <c r="AF32" s="239" t="s">
        <v>25</v>
      </c>
      <c r="AG32" s="239">
        <v>0</v>
      </c>
      <c r="AH32" s="247">
        <v>0.05</v>
      </c>
      <c r="AI32" s="240">
        <v>9.3023255813953487E-2</v>
      </c>
      <c r="AJ32" s="241">
        <v>0</v>
      </c>
      <c r="AK32" s="241" t="s">
        <v>25</v>
      </c>
    </row>
    <row r="33" spans="1:37" x14ac:dyDescent="0.25">
      <c r="A33" s="12" t="s">
        <v>266</v>
      </c>
      <c r="B33" s="242">
        <v>302</v>
      </c>
      <c r="C33" s="242">
        <v>305</v>
      </c>
      <c r="D33" s="242">
        <v>330</v>
      </c>
      <c r="E33" s="242">
        <v>0</v>
      </c>
      <c r="F33" s="242">
        <v>1</v>
      </c>
      <c r="G33" s="242">
        <v>3</v>
      </c>
      <c r="H33" s="242" t="s">
        <v>25</v>
      </c>
      <c r="I33" s="242">
        <v>0</v>
      </c>
      <c r="J33" s="242">
        <v>35</v>
      </c>
      <c r="K33" s="242">
        <v>52</v>
      </c>
      <c r="L33" s="242">
        <v>52</v>
      </c>
      <c r="M33" s="242">
        <v>0</v>
      </c>
      <c r="N33" s="242">
        <v>0</v>
      </c>
      <c r="O33" s="242">
        <v>1</v>
      </c>
      <c r="P33" s="242">
        <v>0</v>
      </c>
      <c r="Q33" s="242">
        <v>0</v>
      </c>
      <c r="R33" s="242">
        <v>19</v>
      </c>
      <c r="S33" s="242">
        <v>15</v>
      </c>
      <c r="T33" s="242">
        <v>16</v>
      </c>
      <c r="U33" s="242">
        <v>0</v>
      </c>
      <c r="V33" s="242">
        <v>2</v>
      </c>
      <c r="W33" s="242">
        <v>1</v>
      </c>
      <c r="X33" s="242">
        <v>0</v>
      </c>
      <c r="Y33" s="242">
        <v>0</v>
      </c>
      <c r="Z33" s="243">
        <v>356</v>
      </c>
      <c r="AA33" s="244">
        <v>372</v>
      </c>
      <c r="AB33" s="244">
        <v>398</v>
      </c>
      <c r="AC33" s="244">
        <v>0</v>
      </c>
      <c r="AD33" s="244">
        <v>3</v>
      </c>
      <c r="AE33" s="244">
        <v>5</v>
      </c>
      <c r="AF33" s="244" t="s">
        <v>25</v>
      </c>
      <c r="AG33" s="244">
        <v>0</v>
      </c>
      <c r="AH33" s="245">
        <v>8.4269662921348312E-3</v>
      </c>
      <c r="AI33" s="246">
        <v>1.3440860215053764E-2</v>
      </c>
      <c r="AJ33" s="246">
        <v>0</v>
      </c>
      <c r="AK33" s="246" t="s">
        <v>25</v>
      </c>
    </row>
    <row r="34" spans="1:37" x14ac:dyDescent="0.25">
      <c r="A34" s="235" t="s">
        <v>267</v>
      </c>
      <c r="B34" s="236">
        <v>0</v>
      </c>
      <c r="C34" s="236">
        <v>0</v>
      </c>
      <c r="D34" s="236">
        <v>0</v>
      </c>
      <c r="E34" s="236">
        <v>0</v>
      </c>
      <c r="F34" s="236">
        <v>0</v>
      </c>
      <c r="G34" s="236">
        <v>0</v>
      </c>
      <c r="H34" s="236">
        <v>0</v>
      </c>
      <c r="I34" s="236">
        <v>0</v>
      </c>
      <c r="J34" s="236">
        <v>0</v>
      </c>
      <c r="K34" s="236">
        <v>0</v>
      </c>
      <c r="L34" s="236">
        <v>0</v>
      </c>
      <c r="M34" s="236">
        <v>0</v>
      </c>
      <c r="N34" s="236">
        <v>0</v>
      </c>
      <c r="O34" s="236">
        <v>0</v>
      </c>
      <c r="P34" s="236">
        <v>0</v>
      </c>
      <c r="Q34" s="236">
        <v>0</v>
      </c>
      <c r="R34" s="236">
        <v>0</v>
      </c>
      <c r="S34" s="236">
        <v>0</v>
      </c>
      <c r="T34" s="236">
        <v>0</v>
      </c>
      <c r="U34" s="236">
        <v>0</v>
      </c>
      <c r="V34" s="236">
        <v>0</v>
      </c>
      <c r="W34" s="236">
        <v>0</v>
      </c>
      <c r="X34" s="236">
        <v>0</v>
      </c>
      <c r="Y34" s="236">
        <v>0</v>
      </c>
      <c r="Z34" s="238">
        <v>0</v>
      </c>
      <c r="AA34" s="239">
        <v>0</v>
      </c>
      <c r="AB34" s="239">
        <v>0</v>
      </c>
      <c r="AC34" s="239">
        <v>0</v>
      </c>
      <c r="AD34" s="239">
        <v>0</v>
      </c>
      <c r="AE34" s="239">
        <v>0</v>
      </c>
      <c r="AF34" s="239">
        <v>0</v>
      </c>
      <c r="AG34" s="239">
        <v>0</v>
      </c>
      <c r="AH34" s="247" t="s">
        <v>25</v>
      </c>
      <c r="AI34" s="240" t="s">
        <v>25</v>
      </c>
      <c r="AJ34" s="241">
        <v>0</v>
      </c>
      <c r="AK34" s="241" t="s">
        <v>25</v>
      </c>
    </row>
    <row r="35" spans="1:37" x14ac:dyDescent="0.25">
      <c r="A35" s="12" t="s">
        <v>268</v>
      </c>
      <c r="B35" s="242">
        <v>32</v>
      </c>
      <c r="C35" s="242">
        <v>26</v>
      </c>
      <c r="D35" s="242">
        <v>19</v>
      </c>
      <c r="E35" s="242">
        <v>10</v>
      </c>
      <c r="F35" s="242">
        <v>0</v>
      </c>
      <c r="G35" s="242">
        <v>1</v>
      </c>
      <c r="H35" s="242">
        <v>0</v>
      </c>
      <c r="I35" s="242">
        <v>0</v>
      </c>
      <c r="J35" s="242">
        <v>7</v>
      </c>
      <c r="K35" s="242">
        <v>12</v>
      </c>
      <c r="L35" s="242">
        <v>7</v>
      </c>
      <c r="M35" s="242">
        <v>10</v>
      </c>
      <c r="N35" s="242">
        <v>0</v>
      </c>
      <c r="O35" s="242">
        <v>0</v>
      </c>
      <c r="P35" s="242" t="s">
        <v>25</v>
      </c>
      <c r="Q35" s="242">
        <v>0</v>
      </c>
      <c r="R35" s="242">
        <v>2</v>
      </c>
      <c r="S35" s="242">
        <v>3</v>
      </c>
      <c r="T35" s="242" t="s">
        <v>25</v>
      </c>
      <c r="U35" s="242">
        <v>6</v>
      </c>
      <c r="V35" s="242">
        <v>0</v>
      </c>
      <c r="W35" s="242">
        <v>1</v>
      </c>
      <c r="X35" s="242">
        <v>0</v>
      </c>
      <c r="Y35" s="242">
        <v>0</v>
      </c>
      <c r="Z35" s="243">
        <v>41</v>
      </c>
      <c r="AA35" s="244">
        <v>41</v>
      </c>
      <c r="AB35" s="244">
        <v>28</v>
      </c>
      <c r="AC35" s="244">
        <v>26</v>
      </c>
      <c r="AD35" s="244">
        <v>0</v>
      </c>
      <c r="AE35" s="244">
        <v>2</v>
      </c>
      <c r="AF35" s="244" t="s">
        <v>25</v>
      </c>
      <c r="AG35" s="244">
        <v>0</v>
      </c>
      <c r="AH35" s="245">
        <v>0</v>
      </c>
      <c r="AI35" s="246">
        <v>4.878048780487805E-2</v>
      </c>
      <c r="AJ35" s="246">
        <v>0</v>
      </c>
      <c r="AK35" s="246">
        <v>0</v>
      </c>
    </row>
    <row r="36" spans="1:37" x14ac:dyDescent="0.25">
      <c r="A36" s="235" t="s">
        <v>269</v>
      </c>
      <c r="B36" s="236">
        <v>0</v>
      </c>
      <c r="C36" s="236">
        <v>0</v>
      </c>
      <c r="D36" s="236">
        <v>0</v>
      </c>
      <c r="E36" s="236">
        <v>0</v>
      </c>
      <c r="F36" s="236">
        <v>0</v>
      </c>
      <c r="G36" s="236">
        <v>0</v>
      </c>
      <c r="H36" s="236">
        <v>0</v>
      </c>
      <c r="I36" s="236">
        <v>0</v>
      </c>
      <c r="J36" s="236">
        <v>1</v>
      </c>
      <c r="K36" s="236">
        <v>1</v>
      </c>
      <c r="L36" s="236">
        <v>0</v>
      </c>
      <c r="M36" s="236">
        <v>0</v>
      </c>
      <c r="N36" s="236">
        <v>0</v>
      </c>
      <c r="O36" s="236">
        <v>0</v>
      </c>
      <c r="P36" s="236">
        <v>0</v>
      </c>
      <c r="Q36" s="236">
        <v>0</v>
      </c>
      <c r="R36" s="236">
        <v>0</v>
      </c>
      <c r="S36" s="236">
        <v>0</v>
      </c>
      <c r="T36" s="236">
        <v>0</v>
      </c>
      <c r="U36" s="236">
        <v>0</v>
      </c>
      <c r="V36" s="236">
        <v>0</v>
      </c>
      <c r="W36" s="236">
        <v>0</v>
      </c>
      <c r="X36" s="236">
        <v>0</v>
      </c>
      <c r="Y36" s="236">
        <v>0</v>
      </c>
      <c r="Z36" s="238">
        <v>1</v>
      </c>
      <c r="AA36" s="239">
        <v>1</v>
      </c>
      <c r="AB36" s="239">
        <v>0</v>
      </c>
      <c r="AC36" s="239">
        <v>0</v>
      </c>
      <c r="AD36" s="239">
        <v>0</v>
      </c>
      <c r="AE36" s="239">
        <v>0</v>
      </c>
      <c r="AF36" s="239">
        <v>0</v>
      </c>
      <c r="AG36" s="239">
        <v>0</v>
      </c>
      <c r="AH36" s="247">
        <v>0</v>
      </c>
      <c r="AI36" s="240">
        <v>0</v>
      </c>
      <c r="AJ36" s="241">
        <v>0</v>
      </c>
      <c r="AK36" s="241" t="s">
        <v>25</v>
      </c>
    </row>
    <row r="37" spans="1:37" x14ac:dyDescent="0.25">
      <c r="A37" s="12" t="s">
        <v>270</v>
      </c>
      <c r="B37" s="242">
        <v>35</v>
      </c>
      <c r="C37" s="242">
        <v>36</v>
      </c>
      <c r="D37" s="242">
        <v>23</v>
      </c>
      <c r="E37" s="242">
        <v>33</v>
      </c>
      <c r="F37" s="242">
        <v>1</v>
      </c>
      <c r="G37" s="242">
        <v>3</v>
      </c>
      <c r="H37" s="242" t="s">
        <v>25</v>
      </c>
      <c r="I37" s="242" t="s">
        <v>427</v>
      </c>
      <c r="J37" s="242">
        <v>8</v>
      </c>
      <c r="K37" s="242">
        <v>7</v>
      </c>
      <c r="L37" s="242" t="s">
        <v>25</v>
      </c>
      <c r="M37" s="242">
        <v>6</v>
      </c>
      <c r="N37" s="242">
        <v>1</v>
      </c>
      <c r="O37" s="242">
        <v>0</v>
      </c>
      <c r="P37" s="242" t="s">
        <v>25</v>
      </c>
      <c r="Q37" s="242" t="s">
        <v>427</v>
      </c>
      <c r="R37" s="242">
        <v>2</v>
      </c>
      <c r="S37" s="242">
        <v>1</v>
      </c>
      <c r="T37" s="242">
        <v>0</v>
      </c>
      <c r="U37" s="242">
        <v>10</v>
      </c>
      <c r="V37" s="242">
        <v>0</v>
      </c>
      <c r="W37" s="242">
        <v>0</v>
      </c>
      <c r="X37" s="242">
        <v>0</v>
      </c>
      <c r="Y37" s="242">
        <v>0</v>
      </c>
      <c r="Z37" s="243">
        <v>45</v>
      </c>
      <c r="AA37" s="244">
        <v>44</v>
      </c>
      <c r="AB37" s="244">
        <v>24</v>
      </c>
      <c r="AC37" s="244">
        <v>49</v>
      </c>
      <c r="AD37" s="244">
        <v>2</v>
      </c>
      <c r="AE37" s="244">
        <v>3</v>
      </c>
      <c r="AF37" s="244" t="s">
        <v>25</v>
      </c>
      <c r="AG37" s="244">
        <v>0</v>
      </c>
      <c r="AH37" s="245">
        <v>4.4444444444444446E-2</v>
      </c>
      <c r="AI37" s="246">
        <v>6.8181818181818177E-2</v>
      </c>
      <c r="AJ37" s="246">
        <v>0</v>
      </c>
      <c r="AK37" s="246">
        <v>0</v>
      </c>
    </row>
    <row r="38" spans="1:37" x14ac:dyDescent="0.25">
      <c r="A38" s="235" t="s">
        <v>271</v>
      </c>
      <c r="B38" s="236">
        <v>0</v>
      </c>
      <c r="C38" s="236">
        <v>0</v>
      </c>
      <c r="D38" s="236">
        <v>0</v>
      </c>
      <c r="E38" s="236">
        <v>0</v>
      </c>
      <c r="F38" s="236">
        <v>0</v>
      </c>
      <c r="G38" s="236">
        <v>0</v>
      </c>
      <c r="H38" s="236">
        <v>0</v>
      </c>
      <c r="I38" s="236">
        <v>0</v>
      </c>
      <c r="J38" s="236">
        <v>0</v>
      </c>
      <c r="K38" s="236">
        <v>0</v>
      </c>
      <c r="L38" s="236">
        <v>0</v>
      </c>
      <c r="M38" s="236">
        <v>0</v>
      </c>
      <c r="N38" s="236">
        <v>0</v>
      </c>
      <c r="O38" s="236">
        <v>0</v>
      </c>
      <c r="P38" s="236">
        <v>0</v>
      </c>
      <c r="Q38" s="236">
        <v>0</v>
      </c>
      <c r="R38" s="236">
        <v>0</v>
      </c>
      <c r="S38" s="236">
        <v>0</v>
      </c>
      <c r="T38" s="236">
        <v>0</v>
      </c>
      <c r="U38" s="236">
        <v>0</v>
      </c>
      <c r="V38" s="236">
        <v>0</v>
      </c>
      <c r="W38" s="236">
        <v>0</v>
      </c>
      <c r="X38" s="236">
        <v>0</v>
      </c>
      <c r="Y38" s="236">
        <v>0</v>
      </c>
      <c r="Z38" s="238">
        <v>0</v>
      </c>
      <c r="AA38" s="239">
        <v>0</v>
      </c>
      <c r="AB38" s="239">
        <v>0</v>
      </c>
      <c r="AC38" s="239">
        <v>0</v>
      </c>
      <c r="AD38" s="239">
        <v>0</v>
      </c>
      <c r="AE38" s="239">
        <v>0</v>
      </c>
      <c r="AF38" s="239">
        <v>0</v>
      </c>
      <c r="AG38" s="239">
        <v>0</v>
      </c>
      <c r="AH38" s="247" t="s">
        <v>25</v>
      </c>
      <c r="AI38" s="248" t="s">
        <v>25</v>
      </c>
      <c r="AJ38" s="241">
        <v>0</v>
      </c>
      <c r="AK38" s="241" t="s">
        <v>25</v>
      </c>
    </row>
    <row r="39" spans="1:37" x14ac:dyDescent="0.25">
      <c r="A39" s="12" t="s">
        <v>272</v>
      </c>
      <c r="B39" s="242">
        <v>0</v>
      </c>
      <c r="C39" s="242">
        <v>0</v>
      </c>
      <c r="D39" s="242">
        <v>0</v>
      </c>
      <c r="E39" s="242">
        <v>0</v>
      </c>
      <c r="F39" s="242">
        <v>0</v>
      </c>
      <c r="G39" s="242">
        <v>0</v>
      </c>
      <c r="H39" s="242">
        <v>0</v>
      </c>
      <c r="I39" s="242">
        <v>0</v>
      </c>
      <c r="J39" s="242">
        <v>0</v>
      </c>
      <c r="K39" s="242">
        <v>0</v>
      </c>
      <c r="L39" s="242">
        <v>0</v>
      </c>
      <c r="M39" s="242">
        <v>0</v>
      </c>
      <c r="N39" s="242">
        <v>0</v>
      </c>
      <c r="O39" s="242">
        <v>0</v>
      </c>
      <c r="P39" s="242">
        <v>0</v>
      </c>
      <c r="Q39" s="242">
        <v>0</v>
      </c>
      <c r="R39" s="242">
        <v>0</v>
      </c>
      <c r="S39" s="242">
        <v>0</v>
      </c>
      <c r="T39" s="242">
        <v>0</v>
      </c>
      <c r="U39" s="242">
        <v>0</v>
      </c>
      <c r="V39" s="242">
        <v>0</v>
      </c>
      <c r="W39" s="242">
        <v>0</v>
      </c>
      <c r="X39" s="242">
        <v>0</v>
      </c>
      <c r="Y39" s="242">
        <v>0</v>
      </c>
      <c r="Z39" s="243">
        <v>0</v>
      </c>
      <c r="AA39" s="244">
        <v>0</v>
      </c>
      <c r="AB39" s="244">
        <v>0</v>
      </c>
      <c r="AC39" s="244">
        <v>0</v>
      </c>
      <c r="AD39" s="244">
        <v>0</v>
      </c>
      <c r="AE39" s="244">
        <v>0</v>
      </c>
      <c r="AF39" s="244">
        <v>0</v>
      </c>
      <c r="AG39" s="244">
        <v>0</v>
      </c>
      <c r="AH39" s="245" t="s">
        <v>25</v>
      </c>
      <c r="AI39" s="246" t="s">
        <v>25</v>
      </c>
      <c r="AJ39" s="246">
        <v>0</v>
      </c>
      <c r="AK39" s="246" t="s">
        <v>25</v>
      </c>
    </row>
    <row r="40" spans="1:37" x14ac:dyDescent="0.25">
      <c r="A40" s="235" t="s">
        <v>273</v>
      </c>
      <c r="B40" s="236">
        <v>0</v>
      </c>
      <c r="C40" s="236">
        <v>0</v>
      </c>
      <c r="D40" s="236">
        <v>0</v>
      </c>
      <c r="E40" s="236">
        <v>0</v>
      </c>
      <c r="F40" s="236">
        <v>0</v>
      </c>
      <c r="G40" s="236">
        <v>0</v>
      </c>
      <c r="H40" s="236">
        <v>0</v>
      </c>
      <c r="I40" s="236">
        <v>0</v>
      </c>
      <c r="J40" s="236">
        <v>0</v>
      </c>
      <c r="K40" s="236">
        <v>0</v>
      </c>
      <c r="L40" s="236">
        <v>0</v>
      </c>
      <c r="M40" s="236">
        <v>0</v>
      </c>
      <c r="N40" s="236">
        <v>0</v>
      </c>
      <c r="O40" s="236">
        <v>0</v>
      </c>
      <c r="P40" s="236">
        <v>0</v>
      </c>
      <c r="Q40" s="236">
        <v>0</v>
      </c>
      <c r="R40" s="236">
        <v>0</v>
      </c>
      <c r="S40" s="236">
        <v>0</v>
      </c>
      <c r="T40" s="236">
        <v>0</v>
      </c>
      <c r="U40" s="236">
        <v>0</v>
      </c>
      <c r="V40" s="236">
        <v>0</v>
      </c>
      <c r="W40" s="236">
        <v>0</v>
      </c>
      <c r="X40" s="236">
        <v>0</v>
      </c>
      <c r="Y40" s="236">
        <v>0</v>
      </c>
      <c r="Z40" s="238">
        <v>0</v>
      </c>
      <c r="AA40" s="239">
        <v>0</v>
      </c>
      <c r="AB40" s="239">
        <v>0</v>
      </c>
      <c r="AC40" s="239">
        <v>0</v>
      </c>
      <c r="AD40" s="239">
        <v>0</v>
      </c>
      <c r="AE40" s="239">
        <v>0</v>
      </c>
      <c r="AF40" s="239">
        <v>0</v>
      </c>
      <c r="AG40" s="239">
        <v>0</v>
      </c>
      <c r="AH40" s="247" t="s">
        <v>25</v>
      </c>
      <c r="AI40" s="240" t="s">
        <v>25</v>
      </c>
      <c r="AJ40" s="241">
        <v>0</v>
      </c>
      <c r="AK40" s="241" t="s">
        <v>25</v>
      </c>
    </row>
    <row r="41" spans="1:37" x14ac:dyDescent="0.25">
      <c r="A41" s="12" t="s">
        <v>274</v>
      </c>
      <c r="B41" s="242">
        <v>3</v>
      </c>
      <c r="C41" s="242">
        <v>3</v>
      </c>
      <c r="D41" s="242">
        <v>24</v>
      </c>
      <c r="E41" s="242" t="s">
        <v>427</v>
      </c>
      <c r="F41" s="242">
        <v>0</v>
      </c>
      <c r="G41" s="242">
        <v>0</v>
      </c>
      <c r="H41" s="242" t="s">
        <v>25</v>
      </c>
      <c r="I41" s="242" t="s">
        <v>427</v>
      </c>
      <c r="J41" s="242">
        <v>3</v>
      </c>
      <c r="K41" s="242">
        <v>0</v>
      </c>
      <c r="L41" s="242">
        <v>8</v>
      </c>
      <c r="M41" s="242">
        <v>18</v>
      </c>
      <c r="N41" s="242">
        <v>0</v>
      </c>
      <c r="O41" s="242">
        <v>0</v>
      </c>
      <c r="P41" s="242" t="s">
        <v>25</v>
      </c>
      <c r="Q41" s="242">
        <v>6</v>
      </c>
      <c r="R41" s="242">
        <v>6</v>
      </c>
      <c r="S41" s="242">
        <v>5</v>
      </c>
      <c r="T41" s="242" t="s">
        <v>25</v>
      </c>
      <c r="U41" s="242">
        <v>17</v>
      </c>
      <c r="V41" s="242">
        <v>0</v>
      </c>
      <c r="W41" s="242">
        <v>0</v>
      </c>
      <c r="X41" s="242">
        <v>0</v>
      </c>
      <c r="Y41" s="242" t="s">
        <v>427</v>
      </c>
      <c r="Z41" s="243">
        <v>12</v>
      </c>
      <c r="AA41" s="244">
        <v>8</v>
      </c>
      <c r="AB41" s="244">
        <v>35</v>
      </c>
      <c r="AC41" s="244">
        <v>35</v>
      </c>
      <c r="AD41" s="244">
        <v>0</v>
      </c>
      <c r="AE41" s="244">
        <v>0</v>
      </c>
      <c r="AF41" s="244" t="s">
        <v>25</v>
      </c>
      <c r="AG41" s="244">
        <v>6</v>
      </c>
      <c r="AH41" s="245">
        <v>0</v>
      </c>
      <c r="AI41" s="246">
        <v>0</v>
      </c>
      <c r="AJ41" s="246">
        <v>0</v>
      </c>
      <c r="AK41" s="246">
        <v>0.17142857142857143</v>
      </c>
    </row>
    <row r="42" spans="1:37" ht="30" x14ac:dyDescent="0.25">
      <c r="A42" s="235" t="s">
        <v>275</v>
      </c>
      <c r="B42" s="236">
        <v>2</v>
      </c>
      <c r="C42" s="236">
        <v>2</v>
      </c>
      <c r="D42" s="236">
        <v>0</v>
      </c>
      <c r="E42" s="236">
        <v>0</v>
      </c>
      <c r="F42" s="236">
        <v>0</v>
      </c>
      <c r="G42" s="236">
        <v>0</v>
      </c>
      <c r="H42" s="236">
        <v>0</v>
      </c>
      <c r="I42" s="236">
        <v>0</v>
      </c>
      <c r="J42" s="236">
        <v>0</v>
      </c>
      <c r="K42" s="236">
        <v>0</v>
      </c>
      <c r="L42" s="236">
        <v>0</v>
      </c>
      <c r="M42" s="236">
        <v>0</v>
      </c>
      <c r="N42" s="236">
        <v>0</v>
      </c>
      <c r="O42" s="236">
        <v>0</v>
      </c>
      <c r="P42" s="236">
        <v>0</v>
      </c>
      <c r="Q42" s="236">
        <v>0</v>
      </c>
      <c r="R42" s="236">
        <v>0</v>
      </c>
      <c r="S42" s="236">
        <v>0</v>
      </c>
      <c r="T42" s="237" t="s">
        <v>25</v>
      </c>
      <c r="U42" s="237">
        <v>0</v>
      </c>
      <c r="V42" s="236">
        <v>0</v>
      </c>
      <c r="W42" s="236">
        <v>0</v>
      </c>
      <c r="X42" s="236">
        <v>0</v>
      </c>
      <c r="Y42" s="236">
        <v>0</v>
      </c>
      <c r="Z42" s="238">
        <v>2</v>
      </c>
      <c r="AA42" s="239">
        <v>2</v>
      </c>
      <c r="AB42" s="237" t="s">
        <v>25</v>
      </c>
      <c r="AC42" s="237">
        <v>0</v>
      </c>
      <c r="AD42" s="239">
        <v>0</v>
      </c>
      <c r="AE42" s="239">
        <v>0</v>
      </c>
      <c r="AF42" s="239">
        <v>0</v>
      </c>
      <c r="AG42" s="239">
        <v>0</v>
      </c>
      <c r="AH42" s="247">
        <v>0</v>
      </c>
      <c r="AI42" s="240">
        <v>0</v>
      </c>
      <c r="AJ42" s="241">
        <v>0</v>
      </c>
      <c r="AK42" s="241" t="s">
        <v>25</v>
      </c>
    </row>
    <row r="43" spans="1:37" ht="30" x14ac:dyDescent="0.25">
      <c r="A43" s="249" t="s">
        <v>284</v>
      </c>
      <c r="B43" s="250">
        <v>4818</v>
      </c>
      <c r="C43" s="250">
        <v>4968</v>
      </c>
      <c r="D43" s="250">
        <v>4614</v>
      </c>
      <c r="E43" s="250">
        <v>4279</v>
      </c>
      <c r="F43" s="250">
        <v>130</v>
      </c>
      <c r="G43" s="250">
        <v>178</v>
      </c>
      <c r="H43" s="250">
        <v>139</v>
      </c>
      <c r="I43" s="250">
        <v>122</v>
      </c>
      <c r="J43" s="250">
        <v>1269</v>
      </c>
      <c r="K43" s="250">
        <v>1379</v>
      </c>
      <c r="L43" s="250">
        <v>1468</v>
      </c>
      <c r="M43" s="250">
        <v>1420</v>
      </c>
      <c r="N43" s="250">
        <v>67</v>
      </c>
      <c r="O43" s="250">
        <v>78</v>
      </c>
      <c r="P43" s="250">
        <v>66</v>
      </c>
      <c r="Q43" s="250">
        <v>72</v>
      </c>
      <c r="R43" s="250">
        <v>1907</v>
      </c>
      <c r="S43" s="250">
        <v>2192</v>
      </c>
      <c r="T43" s="250">
        <v>3110</v>
      </c>
      <c r="U43" s="250">
        <v>3697</v>
      </c>
      <c r="V43" s="250">
        <v>74</v>
      </c>
      <c r="W43" s="250">
        <v>68</v>
      </c>
      <c r="X43" s="250">
        <v>101</v>
      </c>
      <c r="Y43" s="250">
        <v>102</v>
      </c>
      <c r="Z43" s="251">
        <v>7994</v>
      </c>
      <c r="AA43" s="251">
        <v>8539</v>
      </c>
      <c r="AB43" s="251">
        <v>9236</v>
      </c>
      <c r="AC43" s="251">
        <v>9396</v>
      </c>
      <c r="AD43" s="251">
        <v>271</v>
      </c>
      <c r="AE43" s="251">
        <v>324</v>
      </c>
      <c r="AF43" s="251">
        <v>315</v>
      </c>
      <c r="AG43" s="251">
        <v>296</v>
      </c>
      <c r="AH43" s="245">
        <v>3.3900425318989243E-2</v>
      </c>
      <c r="AI43" s="252">
        <v>3.7943553109263381E-2</v>
      </c>
      <c r="AJ43" s="253">
        <v>3.41056734517107E-2</v>
      </c>
      <c r="AK43" s="253">
        <v>3.1502767134951044E-2</v>
      </c>
    </row>
    <row r="44" spans="1:37" s="231" customFormat="1" x14ac:dyDescent="0.25">
      <c r="A44" s="254" t="s">
        <v>277</v>
      </c>
      <c r="B44" s="255">
        <v>13247</v>
      </c>
      <c r="C44" s="256">
        <v>12837</v>
      </c>
      <c r="D44" s="256">
        <v>12665</v>
      </c>
      <c r="E44" s="256">
        <v>12009</v>
      </c>
      <c r="F44" s="256">
        <v>5539</v>
      </c>
      <c r="G44" s="256">
        <v>5226</v>
      </c>
      <c r="H44" s="256">
        <v>5260</v>
      </c>
      <c r="I44" s="256">
        <v>4852</v>
      </c>
      <c r="J44" s="255">
        <v>6877</v>
      </c>
      <c r="K44" s="256">
        <v>7669</v>
      </c>
      <c r="L44" s="256">
        <v>7182</v>
      </c>
      <c r="M44" s="256">
        <v>6998</v>
      </c>
      <c r="N44" s="256">
        <v>3355</v>
      </c>
      <c r="O44" s="256">
        <v>3732</v>
      </c>
      <c r="P44" s="256">
        <v>3432</v>
      </c>
      <c r="Q44" s="256">
        <v>3374</v>
      </c>
      <c r="R44" s="256">
        <v>5123</v>
      </c>
      <c r="S44" s="256">
        <v>5312</v>
      </c>
      <c r="T44" s="256">
        <v>6415</v>
      </c>
      <c r="U44" s="256">
        <v>8138</v>
      </c>
      <c r="V44" s="256">
        <v>1275</v>
      </c>
      <c r="W44" s="256">
        <v>1547</v>
      </c>
      <c r="X44" s="256">
        <v>1748</v>
      </c>
      <c r="Y44" s="256">
        <v>2225</v>
      </c>
      <c r="Z44" s="255">
        <v>25247</v>
      </c>
      <c r="AA44" s="255">
        <v>25818</v>
      </c>
      <c r="AB44" s="255">
        <v>26262</v>
      </c>
      <c r="AC44" s="255">
        <v>27145</v>
      </c>
      <c r="AD44" s="255">
        <v>10169</v>
      </c>
      <c r="AE44" s="255">
        <v>10505</v>
      </c>
      <c r="AF44" s="255">
        <v>10440</v>
      </c>
      <c r="AG44" s="255">
        <v>10451</v>
      </c>
      <c r="AH44" s="257">
        <v>0.40278052837960948</v>
      </c>
      <c r="AI44" s="248">
        <v>0.40688666821597336</v>
      </c>
      <c r="AJ44" s="248">
        <v>0.39753255654557917</v>
      </c>
      <c r="AK44" s="248">
        <v>0.38500644685945845</v>
      </c>
    </row>
    <row r="45" spans="1:37" s="231" customFormat="1" ht="30" x14ac:dyDescent="0.25">
      <c r="A45" s="249" t="s">
        <v>278</v>
      </c>
      <c r="B45" s="258">
        <v>0.36370498980901333</v>
      </c>
      <c r="C45" s="258">
        <v>0.38700630988548729</v>
      </c>
      <c r="D45" s="258">
        <v>0.36431109356494273</v>
      </c>
      <c r="E45" s="258">
        <v>0.35631609626113747</v>
      </c>
      <c r="F45" s="258">
        <v>2.3469940422458927E-2</v>
      </c>
      <c r="G45" s="258">
        <v>3.4060466896287792E-2</v>
      </c>
      <c r="H45" s="258">
        <v>2.6425855513307984E-2</v>
      </c>
      <c r="I45" s="258">
        <v>2.5144270403957131E-2</v>
      </c>
      <c r="J45" s="258">
        <v>0.18452813726915807</v>
      </c>
      <c r="K45" s="258">
        <v>0.17981483896205502</v>
      </c>
      <c r="L45" s="258">
        <v>0.20439988861041491</v>
      </c>
      <c r="M45" s="258">
        <v>0.2029151186053158</v>
      </c>
      <c r="N45" s="258">
        <v>1.9970193740685545E-2</v>
      </c>
      <c r="O45" s="258">
        <v>2.0900321543408359E-2</v>
      </c>
      <c r="P45" s="258">
        <v>1.9230769230769232E-2</v>
      </c>
      <c r="Q45" s="258">
        <v>2.1339656194427979E-2</v>
      </c>
      <c r="R45" s="258">
        <v>0.37224282646886592</v>
      </c>
      <c r="S45" s="258">
        <v>0.41265060240963858</v>
      </c>
      <c r="T45" s="258">
        <v>0.48480124707716288</v>
      </c>
      <c r="U45" s="258">
        <v>0.45428852297861883</v>
      </c>
      <c r="V45" s="258">
        <v>5.8039215686274508E-2</v>
      </c>
      <c r="W45" s="258">
        <v>4.3956043956043959E-2</v>
      </c>
      <c r="X45" s="258">
        <v>5.7780320366132724E-2</v>
      </c>
      <c r="Y45" s="258">
        <v>4.5842696629213482E-2</v>
      </c>
      <c r="Z45" s="258">
        <v>0.31663167901136768</v>
      </c>
      <c r="AA45" s="258">
        <v>0.33073824463552559</v>
      </c>
      <c r="AB45" s="258">
        <v>0.35168684791714266</v>
      </c>
      <c r="AC45" s="258">
        <v>0.34614109412414812</v>
      </c>
      <c r="AD45" s="258">
        <v>2.6649621398367587E-2</v>
      </c>
      <c r="AE45" s="258">
        <v>3.0842455973346027E-2</v>
      </c>
      <c r="AF45" s="258">
        <v>3.017241379310345E-2</v>
      </c>
      <c r="AG45" s="258">
        <v>2.8322648550377954E-2</v>
      </c>
      <c r="AH45" s="259">
        <v>8.4165998429395358E-2</v>
      </c>
      <c r="AI45" s="468"/>
      <c r="AJ45" s="469"/>
      <c r="AK45" s="469"/>
    </row>
    <row r="46" spans="1:37" x14ac:dyDescent="0.25">
      <c r="A46" s="231"/>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row>
    <row r="47" spans="1:37" x14ac:dyDescent="0.25">
      <c r="A47" s="260" t="s">
        <v>455</v>
      </c>
    </row>
    <row r="48" spans="1:37" x14ac:dyDescent="0.25">
      <c r="A48" s="260" t="s">
        <v>285</v>
      </c>
    </row>
    <row r="50" spans="1:2" s="15" customFormat="1" x14ac:dyDescent="0.25">
      <c r="A50" s="24" t="s">
        <v>7</v>
      </c>
      <c r="B50" s="24"/>
    </row>
    <row r="91" spans="1:1" x14ac:dyDescent="0.25">
      <c r="A91" s="10" t="s">
        <v>456</v>
      </c>
    </row>
  </sheetData>
  <mergeCells count="13">
    <mergeCell ref="Z3:AG3"/>
    <mergeCell ref="AH4:AK4"/>
    <mergeCell ref="F4:I4"/>
    <mergeCell ref="B3:I3"/>
    <mergeCell ref="J3:Q3"/>
    <mergeCell ref="J4:M4"/>
    <mergeCell ref="N4:Q4"/>
    <mergeCell ref="R4:U4"/>
    <mergeCell ref="R3:Y3"/>
    <mergeCell ref="B4:E4"/>
    <mergeCell ref="V4:Y4"/>
    <mergeCell ref="Z4:AC4"/>
    <mergeCell ref="AD4:AG4"/>
  </mergeCells>
  <hyperlinks>
    <hyperlink ref="A50" location="Index!A1" display="Back to index" xr:uid="{7FAA077D-AFAD-477D-AA5A-E3A32CCA19E7}"/>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F9FD-4E65-4956-8773-01894B5A2DB8}">
  <dimension ref="A1:AF91"/>
  <sheetViews>
    <sheetView showGridLines="0" topLeftCell="A19" workbookViewId="0">
      <selection activeCell="A50" sqref="A50"/>
    </sheetView>
  </sheetViews>
  <sheetFormatPr defaultRowHeight="15" x14ac:dyDescent="0.25"/>
  <cols>
    <col min="1" max="1" width="56.5703125" style="15" customWidth="1"/>
    <col min="2" max="26" width="10.7109375" style="15" customWidth="1"/>
    <col min="27" max="16384" width="9.140625" style="15"/>
  </cols>
  <sheetData>
    <row r="1" spans="1:32" x14ac:dyDescent="0.25">
      <c r="A1" s="48" t="s">
        <v>444</v>
      </c>
    </row>
    <row r="2" spans="1:32" x14ac:dyDescent="0.25">
      <c r="A2" s="48"/>
    </row>
    <row r="3" spans="1:32" x14ac:dyDescent="0.25">
      <c r="A3" s="261"/>
      <c r="B3" s="526" t="s">
        <v>235</v>
      </c>
      <c r="C3" s="527"/>
      <c r="D3" s="527"/>
      <c r="E3" s="527"/>
      <c r="F3" s="527"/>
      <c r="G3" s="527" t="s">
        <v>236</v>
      </c>
      <c r="H3" s="527"/>
      <c r="I3" s="527"/>
      <c r="J3" s="527"/>
      <c r="K3" s="527"/>
      <c r="L3" s="527" t="s">
        <v>237</v>
      </c>
      <c r="M3" s="527"/>
      <c r="N3" s="528"/>
      <c r="O3" s="425"/>
      <c r="P3" s="262"/>
      <c r="Q3" s="526" t="s">
        <v>238</v>
      </c>
      <c r="R3" s="527"/>
      <c r="S3" s="528"/>
      <c r="T3" s="425"/>
      <c r="U3" s="262"/>
      <c r="V3" s="526" t="s">
        <v>223</v>
      </c>
      <c r="W3" s="526"/>
      <c r="X3" s="526"/>
      <c r="Y3" s="526"/>
      <c r="Z3" s="526"/>
    </row>
    <row r="4" spans="1:32" s="400" customFormat="1" ht="60" x14ac:dyDescent="0.25">
      <c r="A4" s="399" t="s">
        <v>239</v>
      </c>
      <c r="B4" s="409" t="s">
        <v>198</v>
      </c>
      <c r="C4" s="409" t="s">
        <v>168</v>
      </c>
      <c r="D4" s="409" t="s">
        <v>169</v>
      </c>
      <c r="E4" s="409" t="s">
        <v>398</v>
      </c>
      <c r="F4" s="409" t="s">
        <v>286</v>
      </c>
      <c r="G4" s="409" t="s">
        <v>198</v>
      </c>
      <c r="H4" s="409" t="s">
        <v>168</v>
      </c>
      <c r="I4" s="409" t="s">
        <v>169</v>
      </c>
      <c r="J4" s="409" t="s">
        <v>398</v>
      </c>
      <c r="K4" s="409" t="s">
        <v>287</v>
      </c>
      <c r="L4" s="409" t="s">
        <v>198</v>
      </c>
      <c r="M4" s="409" t="s">
        <v>168</v>
      </c>
      <c r="N4" s="409" t="s">
        <v>169</v>
      </c>
      <c r="O4" s="409" t="s">
        <v>398</v>
      </c>
      <c r="P4" s="409" t="s">
        <v>288</v>
      </c>
      <c r="Q4" s="409" t="s">
        <v>198</v>
      </c>
      <c r="R4" s="409" t="s">
        <v>168</v>
      </c>
      <c r="S4" s="409" t="s">
        <v>169</v>
      </c>
      <c r="T4" s="409" t="s">
        <v>398</v>
      </c>
      <c r="U4" s="409" t="s">
        <v>289</v>
      </c>
      <c r="V4" s="409" t="s">
        <v>198</v>
      </c>
      <c r="W4" s="409" t="s">
        <v>168</v>
      </c>
      <c r="X4" s="409" t="s">
        <v>169</v>
      </c>
      <c r="Y4" s="409" t="s">
        <v>398</v>
      </c>
      <c r="Z4" s="409" t="s">
        <v>240</v>
      </c>
    </row>
    <row r="5" spans="1:32" x14ac:dyDescent="0.25">
      <c r="A5" s="43" t="s">
        <v>241</v>
      </c>
      <c r="B5" s="172">
        <v>51</v>
      </c>
      <c r="C5" s="172">
        <v>52</v>
      </c>
      <c r="D5" s="172">
        <v>56</v>
      </c>
      <c r="E5" s="172">
        <v>63</v>
      </c>
      <c r="F5" s="175">
        <v>0.125</v>
      </c>
      <c r="G5" s="172">
        <v>281</v>
      </c>
      <c r="H5" s="172">
        <v>465</v>
      </c>
      <c r="I5" s="172">
        <v>763</v>
      </c>
      <c r="J5" s="172">
        <v>724</v>
      </c>
      <c r="K5" s="175">
        <v>-5.1114023591087812E-2</v>
      </c>
      <c r="L5" s="172">
        <v>0</v>
      </c>
      <c r="M5" s="172">
        <v>0</v>
      </c>
      <c r="N5" s="172">
        <v>0</v>
      </c>
      <c r="O5" s="172">
        <v>0</v>
      </c>
      <c r="P5" s="175" t="s">
        <v>25</v>
      </c>
      <c r="Q5" s="172">
        <v>0</v>
      </c>
      <c r="R5" s="172">
        <v>0</v>
      </c>
      <c r="S5" s="172">
        <v>0</v>
      </c>
      <c r="T5" s="172">
        <v>0</v>
      </c>
      <c r="U5" s="175" t="s">
        <v>25</v>
      </c>
      <c r="V5" s="172">
        <v>332</v>
      </c>
      <c r="W5" s="172">
        <v>517</v>
      </c>
      <c r="X5" s="172">
        <v>819</v>
      </c>
      <c r="Y5" s="172">
        <v>787</v>
      </c>
      <c r="Z5" s="175">
        <v>-3.9072039072039072E-2</v>
      </c>
    </row>
    <row r="6" spans="1:32" x14ac:dyDescent="0.25">
      <c r="A6" s="42" t="s">
        <v>242</v>
      </c>
      <c r="B6" s="126">
        <v>0</v>
      </c>
      <c r="C6" s="126">
        <v>0</v>
      </c>
      <c r="D6" s="126">
        <v>0</v>
      </c>
      <c r="E6" s="126">
        <v>0</v>
      </c>
      <c r="F6" s="264" t="s">
        <v>25</v>
      </c>
      <c r="G6" s="126">
        <v>0</v>
      </c>
      <c r="H6" s="126">
        <v>1</v>
      </c>
      <c r="I6" s="265" t="s">
        <v>25</v>
      </c>
      <c r="J6" s="265">
        <v>0</v>
      </c>
      <c r="K6" s="264" t="s">
        <v>25</v>
      </c>
      <c r="L6" s="126">
        <v>0</v>
      </c>
      <c r="M6" s="126">
        <v>0</v>
      </c>
      <c r="N6" s="126">
        <v>0</v>
      </c>
      <c r="O6" s="126">
        <v>0</v>
      </c>
      <c r="P6" s="264" t="s">
        <v>25</v>
      </c>
      <c r="Q6" s="126">
        <v>0</v>
      </c>
      <c r="R6" s="126">
        <v>0</v>
      </c>
      <c r="S6" s="126">
        <v>0</v>
      </c>
      <c r="T6" s="126">
        <v>0</v>
      </c>
      <c r="U6" s="264" t="s">
        <v>25</v>
      </c>
      <c r="V6" s="126">
        <v>0</v>
      </c>
      <c r="W6" s="126">
        <v>1</v>
      </c>
      <c r="X6" s="265" t="s">
        <v>25</v>
      </c>
      <c r="Y6" s="265">
        <v>0</v>
      </c>
      <c r="Z6" s="264" t="s">
        <v>25</v>
      </c>
      <c r="AF6" s="231"/>
    </row>
    <row r="7" spans="1:32" x14ac:dyDescent="0.25">
      <c r="A7" s="43" t="s">
        <v>243</v>
      </c>
      <c r="B7" s="172">
        <v>0</v>
      </c>
      <c r="C7" s="172">
        <v>0</v>
      </c>
      <c r="D7" s="172">
        <v>0</v>
      </c>
      <c r="E7" s="172">
        <v>0</v>
      </c>
      <c r="F7" s="175" t="s">
        <v>25</v>
      </c>
      <c r="G7" s="172">
        <v>3</v>
      </c>
      <c r="H7" s="172">
        <v>3</v>
      </c>
      <c r="I7" s="172">
        <v>7</v>
      </c>
      <c r="J7" s="172">
        <v>24</v>
      </c>
      <c r="K7" s="175">
        <v>2.4285714285714284</v>
      </c>
      <c r="L7" s="172">
        <v>0</v>
      </c>
      <c r="M7" s="172">
        <v>0</v>
      </c>
      <c r="N7" s="172">
        <v>0</v>
      </c>
      <c r="O7" s="172">
        <v>0</v>
      </c>
      <c r="P7" s="175" t="s">
        <v>25</v>
      </c>
      <c r="Q7" s="172">
        <v>0</v>
      </c>
      <c r="R7" s="172">
        <v>0</v>
      </c>
      <c r="S7" s="172">
        <v>0</v>
      </c>
      <c r="T7" s="172">
        <v>0</v>
      </c>
      <c r="U7" s="175" t="s">
        <v>25</v>
      </c>
      <c r="V7" s="172">
        <v>3</v>
      </c>
      <c r="W7" s="172">
        <v>3</v>
      </c>
      <c r="X7" s="172">
        <v>7</v>
      </c>
      <c r="Y7" s="172">
        <v>24</v>
      </c>
      <c r="Z7" s="175">
        <v>2.4285714285714284</v>
      </c>
    </row>
    <row r="8" spans="1:32" x14ac:dyDescent="0.25">
      <c r="A8" s="42" t="s">
        <v>10</v>
      </c>
      <c r="B8" s="126">
        <v>16</v>
      </c>
      <c r="C8" s="126">
        <v>2</v>
      </c>
      <c r="D8" s="126">
        <v>0</v>
      </c>
      <c r="E8" s="126">
        <v>0</v>
      </c>
      <c r="F8" s="264" t="s">
        <v>25</v>
      </c>
      <c r="G8" s="126">
        <v>706</v>
      </c>
      <c r="H8" s="126">
        <v>621</v>
      </c>
      <c r="I8" s="126">
        <v>28</v>
      </c>
      <c r="J8" s="126">
        <v>6</v>
      </c>
      <c r="K8" s="264">
        <v>-0.7857142857142857</v>
      </c>
      <c r="L8" s="126">
        <v>2</v>
      </c>
      <c r="M8" s="126">
        <v>0</v>
      </c>
      <c r="N8" s="126">
        <v>0</v>
      </c>
      <c r="O8" s="126">
        <v>0</v>
      </c>
      <c r="P8" s="264" t="s">
        <v>25</v>
      </c>
      <c r="Q8" s="126">
        <v>0</v>
      </c>
      <c r="R8" s="126">
        <v>0</v>
      </c>
      <c r="S8" s="126">
        <v>0</v>
      </c>
      <c r="T8" s="126">
        <v>0</v>
      </c>
      <c r="U8" s="264" t="s">
        <v>25</v>
      </c>
      <c r="V8" s="126">
        <v>724</v>
      </c>
      <c r="W8" s="126">
        <v>623</v>
      </c>
      <c r="X8" s="126">
        <v>28</v>
      </c>
      <c r="Y8" s="126">
        <v>6</v>
      </c>
      <c r="Z8" s="264">
        <v>-0.7857142857142857</v>
      </c>
    </row>
    <row r="9" spans="1:32" x14ac:dyDescent="0.25">
      <c r="A9" s="43" t="s">
        <v>244</v>
      </c>
      <c r="B9" s="172">
        <v>6</v>
      </c>
      <c r="C9" s="172">
        <v>4</v>
      </c>
      <c r="D9" s="172">
        <v>21</v>
      </c>
      <c r="E9" s="172">
        <v>8</v>
      </c>
      <c r="F9" s="175">
        <v>-0.61904761904761907</v>
      </c>
      <c r="G9" s="172">
        <v>7</v>
      </c>
      <c r="H9" s="172">
        <v>75</v>
      </c>
      <c r="I9" s="172">
        <v>173</v>
      </c>
      <c r="J9" s="172">
        <v>875</v>
      </c>
      <c r="K9" s="175">
        <v>4.0578034682080926</v>
      </c>
      <c r="L9" s="172">
        <v>0</v>
      </c>
      <c r="M9" s="172">
        <v>0</v>
      </c>
      <c r="N9" s="172">
        <v>0</v>
      </c>
      <c r="O9" s="172">
        <v>0</v>
      </c>
      <c r="P9" s="175" t="s">
        <v>25</v>
      </c>
      <c r="Q9" s="172">
        <v>0</v>
      </c>
      <c r="R9" s="172">
        <v>0</v>
      </c>
      <c r="S9" s="172">
        <v>0</v>
      </c>
      <c r="T9" s="172">
        <v>0</v>
      </c>
      <c r="U9" s="175" t="s">
        <v>25</v>
      </c>
      <c r="V9" s="172">
        <v>13</v>
      </c>
      <c r="W9" s="172">
        <v>79</v>
      </c>
      <c r="X9" s="172">
        <v>194</v>
      </c>
      <c r="Y9" s="172">
        <v>883</v>
      </c>
      <c r="Z9" s="175">
        <v>3.5515463917525771</v>
      </c>
    </row>
    <row r="10" spans="1:32" x14ac:dyDescent="0.25">
      <c r="A10" s="42" t="s">
        <v>245</v>
      </c>
      <c r="B10" s="126">
        <v>323</v>
      </c>
      <c r="C10" s="126">
        <v>393</v>
      </c>
      <c r="D10" s="126">
        <v>597</v>
      </c>
      <c r="E10" s="126">
        <v>563</v>
      </c>
      <c r="F10" s="264">
        <v>-5.6951423785594639E-2</v>
      </c>
      <c r="G10" s="126">
        <v>0</v>
      </c>
      <c r="H10" s="126">
        <v>9</v>
      </c>
      <c r="I10" s="126">
        <v>35</v>
      </c>
      <c r="J10" s="126">
        <v>46</v>
      </c>
      <c r="K10" s="264">
        <v>0.31428571428571428</v>
      </c>
      <c r="L10" s="126">
        <v>0</v>
      </c>
      <c r="M10" s="126">
        <v>0</v>
      </c>
      <c r="N10" s="126">
        <v>0</v>
      </c>
      <c r="O10" s="126">
        <v>0</v>
      </c>
      <c r="P10" s="264" t="s">
        <v>25</v>
      </c>
      <c r="Q10" s="126">
        <v>0</v>
      </c>
      <c r="R10" s="126">
        <v>0</v>
      </c>
      <c r="S10" s="126">
        <v>0</v>
      </c>
      <c r="T10" s="126">
        <v>0</v>
      </c>
      <c r="U10" s="264" t="s">
        <v>25</v>
      </c>
      <c r="V10" s="126">
        <v>323</v>
      </c>
      <c r="W10" s="126">
        <v>402</v>
      </c>
      <c r="X10" s="126">
        <v>632</v>
      </c>
      <c r="Y10" s="126">
        <v>609</v>
      </c>
      <c r="Z10" s="264">
        <v>-3.6392405063291139E-2</v>
      </c>
    </row>
    <row r="11" spans="1:32" x14ac:dyDescent="0.25">
      <c r="A11" s="43" t="s">
        <v>246</v>
      </c>
      <c r="B11" s="172">
        <v>158</v>
      </c>
      <c r="C11" s="172">
        <v>5</v>
      </c>
      <c r="D11" s="172">
        <v>0</v>
      </c>
      <c r="E11" s="172">
        <v>0</v>
      </c>
      <c r="F11" s="263" t="s">
        <v>25</v>
      </c>
      <c r="G11" s="172">
        <v>0</v>
      </c>
      <c r="H11" s="172">
        <v>0</v>
      </c>
      <c r="I11" s="172">
        <v>0</v>
      </c>
      <c r="J11" s="172">
        <v>0</v>
      </c>
      <c r="K11" s="263" t="s">
        <v>25</v>
      </c>
      <c r="L11" s="172">
        <v>0</v>
      </c>
      <c r="M11" s="172">
        <v>0</v>
      </c>
      <c r="N11" s="172">
        <v>0</v>
      </c>
      <c r="O11" s="172">
        <v>0</v>
      </c>
      <c r="P11" s="263" t="s">
        <v>25</v>
      </c>
      <c r="Q11" s="172">
        <v>0</v>
      </c>
      <c r="R11" s="172">
        <v>0</v>
      </c>
      <c r="S11" s="172">
        <v>0</v>
      </c>
      <c r="T11" s="172">
        <v>0</v>
      </c>
      <c r="U11" s="263" t="s">
        <v>25</v>
      </c>
      <c r="V11" s="172">
        <v>158</v>
      </c>
      <c r="W11" s="172">
        <v>5</v>
      </c>
      <c r="X11" s="172">
        <v>0</v>
      </c>
      <c r="Y11" s="172">
        <v>0</v>
      </c>
      <c r="Z11" s="263" t="s">
        <v>25</v>
      </c>
    </row>
    <row r="12" spans="1:32" x14ac:dyDescent="0.25">
      <c r="A12" s="42" t="s">
        <v>247</v>
      </c>
      <c r="B12" s="126">
        <v>0</v>
      </c>
      <c r="C12" s="126">
        <v>0</v>
      </c>
      <c r="D12" s="126">
        <v>0</v>
      </c>
      <c r="E12" s="126">
        <v>0</v>
      </c>
      <c r="F12" s="264" t="s">
        <v>25</v>
      </c>
      <c r="G12" s="126">
        <v>72</v>
      </c>
      <c r="H12" s="126">
        <v>133</v>
      </c>
      <c r="I12" s="126">
        <v>594</v>
      </c>
      <c r="J12" s="126">
        <v>22</v>
      </c>
      <c r="K12" s="264">
        <v>-0.96296296296296291</v>
      </c>
      <c r="L12" s="126">
        <v>0</v>
      </c>
      <c r="M12" s="126">
        <v>0</v>
      </c>
      <c r="N12" s="126">
        <v>0</v>
      </c>
      <c r="O12" s="126">
        <v>0</v>
      </c>
      <c r="P12" s="264" t="s">
        <v>25</v>
      </c>
      <c r="Q12" s="126">
        <v>0</v>
      </c>
      <c r="R12" s="126">
        <v>0</v>
      </c>
      <c r="S12" s="126">
        <v>0</v>
      </c>
      <c r="T12" s="126">
        <v>0</v>
      </c>
      <c r="U12" s="264" t="s">
        <v>25</v>
      </c>
      <c r="V12" s="126">
        <v>72</v>
      </c>
      <c r="W12" s="126">
        <v>133</v>
      </c>
      <c r="X12" s="126">
        <v>594</v>
      </c>
      <c r="Y12" s="126">
        <v>22</v>
      </c>
      <c r="Z12" s="264">
        <v>-0.96296296296296291</v>
      </c>
    </row>
    <row r="13" spans="1:32" x14ac:dyDescent="0.25">
      <c r="A13" s="43" t="s">
        <v>248</v>
      </c>
      <c r="B13" s="172">
        <v>0</v>
      </c>
      <c r="C13" s="172">
        <v>0</v>
      </c>
      <c r="D13" s="172">
        <v>0</v>
      </c>
      <c r="E13" s="172">
        <v>0</v>
      </c>
      <c r="F13" s="263" t="s">
        <v>25</v>
      </c>
      <c r="G13" s="172">
        <v>0</v>
      </c>
      <c r="H13" s="172">
        <v>0</v>
      </c>
      <c r="I13" s="172">
        <v>0</v>
      </c>
      <c r="J13" s="172">
        <v>0</v>
      </c>
      <c r="K13" s="263" t="s">
        <v>25</v>
      </c>
      <c r="L13" s="172">
        <v>0</v>
      </c>
      <c r="M13" s="172">
        <v>0</v>
      </c>
      <c r="N13" s="172">
        <v>0</v>
      </c>
      <c r="O13" s="172">
        <v>0</v>
      </c>
      <c r="P13" s="263" t="s">
        <v>25</v>
      </c>
      <c r="Q13" s="172">
        <v>44</v>
      </c>
      <c r="R13" s="172">
        <v>79</v>
      </c>
      <c r="S13" s="172">
        <v>73</v>
      </c>
      <c r="T13" s="172">
        <v>111</v>
      </c>
      <c r="U13" s="263">
        <v>0.52054794520547942</v>
      </c>
      <c r="V13" s="172">
        <v>44</v>
      </c>
      <c r="W13" s="172">
        <v>79</v>
      </c>
      <c r="X13" s="172">
        <v>73</v>
      </c>
      <c r="Y13" s="172">
        <v>111</v>
      </c>
      <c r="Z13" s="263">
        <v>0.52054794520547942</v>
      </c>
    </row>
    <row r="14" spans="1:32" x14ac:dyDescent="0.25">
      <c r="A14" s="42" t="s">
        <v>249</v>
      </c>
      <c r="B14" s="126">
        <v>88</v>
      </c>
      <c r="C14" s="126">
        <v>151</v>
      </c>
      <c r="D14" s="126">
        <v>134</v>
      </c>
      <c r="E14" s="126">
        <v>111</v>
      </c>
      <c r="F14" s="264">
        <v>-0.17164179104477612</v>
      </c>
      <c r="G14" s="126">
        <v>2</v>
      </c>
      <c r="H14" s="126">
        <v>9</v>
      </c>
      <c r="I14" s="126">
        <v>10</v>
      </c>
      <c r="J14" s="126">
        <v>9</v>
      </c>
      <c r="K14" s="264">
        <v>-0.1</v>
      </c>
      <c r="L14" s="126">
        <v>0</v>
      </c>
      <c r="M14" s="126">
        <v>0</v>
      </c>
      <c r="N14" s="126">
        <v>0</v>
      </c>
      <c r="O14" s="126">
        <v>0</v>
      </c>
      <c r="P14" s="264" t="s">
        <v>25</v>
      </c>
      <c r="Q14" s="126">
        <v>0</v>
      </c>
      <c r="R14" s="126">
        <v>0</v>
      </c>
      <c r="S14" s="126">
        <v>0</v>
      </c>
      <c r="T14" s="126">
        <v>0</v>
      </c>
      <c r="U14" s="264" t="s">
        <v>25</v>
      </c>
      <c r="V14" s="126">
        <v>90</v>
      </c>
      <c r="W14" s="126">
        <v>160</v>
      </c>
      <c r="X14" s="126">
        <v>144</v>
      </c>
      <c r="Y14" s="126">
        <v>120</v>
      </c>
      <c r="Z14" s="264">
        <v>-0.16666666666666666</v>
      </c>
    </row>
    <row r="15" spans="1:32" x14ac:dyDescent="0.25">
      <c r="A15" s="43" t="s">
        <v>250</v>
      </c>
      <c r="B15" s="172">
        <v>0</v>
      </c>
      <c r="C15" s="172">
        <v>0</v>
      </c>
      <c r="D15" s="172">
        <v>0</v>
      </c>
      <c r="E15" s="172">
        <v>0</v>
      </c>
      <c r="F15" s="175" t="s">
        <v>25</v>
      </c>
      <c r="G15" s="172">
        <v>132</v>
      </c>
      <c r="H15" s="172">
        <v>50</v>
      </c>
      <c r="I15" s="172">
        <v>15</v>
      </c>
      <c r="J15" s="172" t="s">
        <v>427</v>
      </c>
      <c r="K15" s="175" t="s">
        <v>25</v>
      </c>
      <c r="L15" s="172">
        <v>46</v>
      </c>
      <c r="M15" s="172">
        <v>13</v>
      </c>
      <c r="N15" s="266" t="s">
        <v>25</v>
      </c>
      <c r="O15" s="266" t="s">
        <v>427</v>
      </c>
      <c r="P15" s="175" t="s">
        <v>25</v>
      </c>
      <c r="Q15" s="172">
        <v>11</v>
      </c>
      <c r="R15" s="172">
        <v>1</v>
      </c>
      <c r="S15" s="172">
        <v>0</v>
      </c>
      <c r="T15" s="172">
        <v>0</v>
      </c>
      <c r="U15" s="175" t="s">
        <v>25</v>
      </c>
      <c r="V15" s="172">
        <v>189</v>
      </c>
      <c r="W15" s="172">
        <v>64</v>
      </c>
      <c r="X15" s="172">
        <v>16</v>
      </c>
      <c r="Y15" s="172" t="s">
        <v>25</v>
      </c>
      <c r="Z15" s="175" t="s">
        <v>25</v>
      </c>
    </row>
    <row r="16" spans="1:32" x14ac:dyDescent="0.25">
      <c r="A16" s="42" t="s">
        <v>251</v>
      </c>
      <c r="B16" s="126">
        <v>0</v>
      </c>
      <c r="C16" s="126">
        <v>0</v>
      </c>
      <c r="D16" s="126">
        <v>0</v>
      </c>
      <c r="E16" s="126">
        <v>0</v>
      </c>
      <c r="F16" s="264" t="s">
        <v>25</v>
      </c>
      <c r="G16" s="126">
        <v>245</v>
      </c>
      <c r="H16" s="126">
        <v>452</v>
      </c>
      <c r="I16" s="126">
        <v>616</v>
      </c>
      <c r="J16" s="126">
        <v>763</v>
      </c>
      <c r="K16" s="264">
        <v>0.23863636363636365</v>
      </c>
      <c r="L16" s="126">
        <v>0</v>
      </c>
      <c r="M16" s="126">
        <v>0</v>
      </c>
      <c r="N16" s="126">
        <v>0</v>
      </c>
      <c r="O16" s="126">
        <v>0</v>
      </c>
      <c r="P16" s="264" t="s">
        <v>25</v>
      </c>
      <c r="Q16" s="126">
        <v>0</v>
      </c>
      <c r="R16" s="126">
        <v>0</v>
      </c>
      <c r="S16" s="126">
        <v>0</v>
      </c>
      <c r="T16" s="126">
        <v>0</v>
      </c>
      <c r="U16" s="264" t="s">
        <v>25</v>
      </c>
      <c r="V16" s="126">
        <v>245</v>
      </c>
      <c r="W16" s="126">
        <v>452</v>
      </c>
      <c r="X16" s="126">
        <v>616</v>
      </c>
      <c r="Y16" s="126">
        <v>763</v>
      </c>
      <c r="Z16" s="264">
        <v>0.23863636363636365</v>
      </c>
    </row>
    <row r="17" spans="1:26" x14ac:dyDescent="0.25">
      <c r="A17" s="43" t="s">
        <v>252</v>
      </c>
      <c r="B17" s="172">
        <v>0</v>
      </c>
      <c r="C17" s="172">
        <v>0</v>
      </c>
      <c r="D17" s="172">
        <v>0</v>
      </c>
      <c r="E17" s="172">
        <v>0</v>
      </c>
      <c r="F17" s="263" t="s">
        <v>25</v>
      </c>
      <c r="G17" s="172">
        <v>0</v>
      </c>
      <c r="H17" s="172">
        <v>0</v>
      </c>
      <c r="I17" s="172">
        <v>0</v>
      </c>
      <c r="J17" s="172">
        <v>0</v>
      </c>
      <c r="K17" s="263" t="s">
        <v>25</v>
      </c>
      <c r="L17" s="172">
        <v>198</v>
      </c>
      <c r="M17" s="172">
        <v>331</v>
      </c>
      <c r="N17" s="172">
        <v>468</v>
      </c>
      <c r="O17" s="172">
        <v>435</v>
      </c>
      <c r="P17" s="263">
        <v>-7.0512820512820512E-2</v>
      </c>
      <c r="Q17" s="172">
        <v>0</v>
      </c>
      <c r="R17" s="172">
        <v>0</v>
      </c>
      <c r="S17" s="172">
        <v>0</v>
      </c>
      <c r="T17" s="172">
        <v>0</v>
      </c>
      <c r="U17" s="263" t="s">
        <v>25</v>
      </c>
      <c r="V17" s="172">
        <v>198</v>
      </c>
      <c r="W17" s="172">
        <v>331</v>
      </c>
      <c r="X17" s="172">
        <v>468</v>
      </c>
      <c r="Y17" s="172">
        <v>435</v>
      </c>
      <c r="Z17" s="263">
        <v>-7.0512820512820512E-2</v>
      </c>
    </row>
    <row r="18" spans="1:26" x14ac:dyDescent="0.25">
      <c r="A18" s="42" t="s">
        <v>253</v>
      </c>
      <c r="B18" s="126">
        <v>0</v>
      </c>
      <c r="C18" s="126">
        <v>0</v>
      </c>
      <c r="D18" s="126">
        <v>0</v>
      </c>
      <c r="E18" s="126">
        <v>0</v>
      </c>
      <c r="F18" s="264" t="s">
        <v>25</v>
      </c>
      <c r="G18" s="126">
        <v>94</v>
      </c>
      <c r="H18" s="126">
        <v>56</v>
      </c>
      <c r="I18" s="126">
        <v>198</v>
      </c>
      <c r="J18" s="126">
        <v>522</v>
      </c>
      <c r="K18" s="264">
        <v>1.6363636363636365</v>
      </c>
      <c r="L18" s="126">
        <v>0</v>
      </c>
      <c r="M18" s="126">
        <v>0</v>
      </c>
      <c r="N18" s="126">
        <v>0</v>
      </c>
      <c r="O18" s="126">
        <v>0</v>
      </c>
      <c r="P18" s="264" t="s">
        <v>25</v>
      </c>
      <c r="Q18" s="126">
        <v>0</v>
      </c>
      <c r="R18" s="126">
        <v>0</v>
      </c>
      <c r="S18" s="126">
        <v>0</v>
      </c>
      <c r="T18" s="126">
        <v>0</v>
      </c>
      <c r="U18" s="264" t="s">
        <v>25</v>
      </c>
      <c r="V18" s="126">
        <v>94</v>
      </c>
      <c r="W18" s="126">
        <v>56</v>
      </c>
      <c r="X18" s="126">
        <v>198</v>
      </c>
      <c r="Y18" s="126">
        <v>522</v>
      </c>
      <c r="Z18" s="264">
        <v>1.6363636363636365</v>
      </c>
    </row>
    <row r="19" spans="1:26" x14ac:dyDescent="0.25">
      <c r="A19" s="43" t="s">
        <v>254</v>
      </c>
      <c r="B19" s="172">
        <v>0</v>
      </c>
      <c r="C19" s="172">
        <v>0</v>
      </c>
      <c r="D19" s="172">
        <v>0</v>
      </c>
      <c r="E19" s="172">
        <v>0</v>
      </c>
      <c r="F19" s="175" t="s">
        <v>25</v>
      </c>
      <c r="G19" s="172">
        <v>0</v>
      </c>
      <c r="H19" s="172">
        <v>1</v>
      </c>
      <c r="I19" s="172">
        <v>25</v>
      </c>
      <c r="J19" s="172">
        <v>49</v>
      </c>
      <c r="K19" s="175">
        <v>0.96</v>
      </c>
      <c r="L19" s="172">
        <v>0</v>
      </c>
      <c r="M19" s="172">
        <v>0</v>
      </c>
      <c r="N19" s="172">
        <v>0</v>
      </c>
      <c r="O19" s="172">
        <v>0</v>
      </c>
      <c r="P19" s="175" t="s">
        <v>25</v>
      </c>
      <c r="Q19" s="172">
        <v>0</v>
      </c>
      <c r="R19" s="172">
        <v>0</v>
      </c>
      <c r="S19" s="172">
        <v>0</v>
      </c>
      <c r="T19" s="172">
        <v>0</v>
      </c>
      <c r="U19" s="175" t="s">
        <v>25</v>
      </c>
      <c r="V19" s="172">
        <v>0</v>
      </c>
      <c r="W19" s="172">
        <v>1</v>
      </c>
      <c r="X19" s="172">
        <v>25</v>
      </c>
      <c r="Y19" s="172">
        <v>49</v>
      </c>
      <c r="Z19" s="175">
        <v>0.96</v>
      </c>
    </row>
    <row r="20" spans="1:26" x14ac:dyDescent="0.25">
      <c r="A20" s="42" t="s">
        <v>255</v>
      </c>
      <c r="B20" s="126">
        <v>0</v>
      </c>
      <c r="C20" s="126">
        <v>0</v>
      </c>
      <c r="D20" s="126">
        <v>0</v>
      </c>
      <c r="E20" s="126">
        <v>0</v>
      </c>
      <c r="F20" s="264" t="s">
        <v>25</v>
      </c>
      <c r="G20" s="126">
        <v>353</v>
      </c>
      <c r="H20" s="126">
        <v>232</v>
      </c>
      <c r="I20" s="126">
        <v>40</v>
      </c>
      <c r="J20" s="126">
        <v>15</v>
      </c>
      <c r="K20" s="264">
        <v>-0.625</v>
      </c>
      <c r="L20" s="126">
        <v>0</v>
      </c>
      <c r="M20" s="126">
        <v>0</v>
      </c>
      <c r="N20" s="126">
        <v>0</v>
      </c>
      <c r="O20" s="126">
        <v>0</v>
      </c>
      <c r="P20" s="264" t="s">
        <v>25</v>
      </c>
      <c r="Q20" s="126">
        <v>0</v>
      </c>
      <c r="R20" s="126">
        <v>0</v>
      </c>
      <c r="S20" s="126">
        <v>0</v>
      </c>
      <c r="T20" s="126">
        <v>0</v>
      </c>
      <c r="U20" s="264" t="s">
        <v>25</v>
      </c>
      <c r="V20" s="126">
        <v>353</v>
      </c>
      <c r="W20" s="126">
        <v>232</v>
      </c>
      <c r="X20" s="126">
        <v>40</v>
      </c>
      <c r="Y20" s="126">
        <v>15</v>
      </c>
      <c r="Z20" s="264">
        <v>-0.625</v>
      </c>
    </row>
    <row r="21" spans="1:26" x14ac:dyDescent="0.25">
      <c r="A21" s="43" t="s">
        <v>33</v>
      </c>
      <c r="B21" s="172">
        <v>0</v>
      </c>
      <c r="C21" s="172">
        <v>0</v>
      </c>
      <c r="D21" s="172">
        <v>0</v>
      </c>
      <c r="E21" s="172">
        <v>0</v>
      </c>
      <c r="F21" s="175" t="s">
        <v>25</v>
      </c>
      <c r="G21" s="172">
        <v>862</v>
      </c>
      <c r="H21" s="172">
        <v>938</v>
      </c>
      <c r="I21" s="172">
        <v>1151</v>
      </c>
      <c r="J21" s="172">
        <v>1118</v>
      </c>
      <c r="K21" s="175">
        <v>-2.8670721112076455E-2</v>
      </c>
      <c r="L21" s="172">
        <v>0</v>
      </c>
      <c r="M21" s="172">
        <v>0</v>
      </c>
      <c r="N21" s="172">
        <v>0</v>
      </c>
      <c r="O21" s="172" t="s">
        <v>427</v>
      </c>
      <c r="P21" s="175" t="s">
        <v>25</v>
      </c>
      <c r="Q21" s="172">
        <v>0</v>
      </c>
      <c r="R21" s="172">
        <v>0</v>
      </c>
      <c r="S21" s="172">
        <v>0</v>
      </c>
      <c r="T21" s="172">
        <v>0</v>
      </c>
      <c r="U21" s="175" t="s">
        <v>25</v>
      </c>
      <c r="V21" s="172">
        <v>862</v>
      </c>
      <c r="W21" s="172">
        <v>938</v>
      </c>
      <c r="X21" s="172">
        <v>1151</v>
      </c>
      <c r="Y21" s="172" t="s">
        <v>25</v>
      </c>
      <c r="Z21" s="175" t="s">
        <v>25</v>
      </c>
    </row>
    <row r="22" spans="1:26" x14ac:dyDescent="0.25">
      <c r="A22" s="42" t="s">
        <v>256</v>
      </c>
      <c r="B22" s="126">
        <v>0</v>
      </c>
      <c r="C22" s="126">
        <v>0</v>
      </c>
      <c r="D22" s="126">
        <v>0</v>
      </c>
      <c r="E22" s="126">
        <v>0</v>
      </c>
      <c r="F22" s="264" t="s">
        <v>25</v>
      </c>
      <c r="G22" s="126">
        <v>96</v>
      </c>
      <c r="H22" s="126">
        <v>70</v>
      </c>
      <c r="I22" s="126">
        <v>54</v>
      </c>
      <c r="J22" s="126">
        <v>59</v>
      </c>
      <c r="K22" s="264">
        <v>9.2592592592592587E-2</v>
      </c>
      <c r="L22" s="126">
        <v>0</v>
      </c>
      <c r="M22" s="126">
        <v>0</v>
      </c>
      <c r="N22" s="126">
        <v>0</v>
      </c>
      <c r="O22" s="126">
        <v>0</v>
      </c>
      <c r="P22" s="264" t="s">
        <v>25</v>
      </c>
      <c r="Q22" s="126">
        <v>0</v>
      </c>
      <c r="R22" s="126">
        <v>0</v>
      </c>
      <c r="S22" s="126">
        <v>0</v>
      </c>
      <c r="T22" s="126">
        <v>0</v>
      </c>
      <c r="U22" s="264" t="s">
        <v>25</v>
      </c>
      <c r="V22" s="126">
        <v>96</v>
      </c>
      <c r="W22" s="126">
        <v>70</v>
      </c>
      <c r="X22" s="126">
        <v>54</v>
      </c>
      <c r="Y22" s="126">
        <v>59</v>
      </c>
      <c r="Z22" s="264">
        <v>9.2592592592592587E-2</v>
      </c>
    </row>
    <row r="23" spans="1:26" x14ac:dyDescent="0.25">
      <c r="A23" s="43" t="s">
        <v>257</v>
      </c>
      <c r="B23" s="172">
        <v>118</v>
      </c>
      <c r="C23" s="172">
        <v>119</v>
      </c>
      <c r="D23" s="172">
        <v>213</v>
      </c>
      <c r="E23" s="172">
        <v>79</v>
      </c>
      <c r="F23" s="175">
        <v>-0.62910798122065725</v>
      </c>
      <c r="G23" s="172">
        <v>38</v>
      </c>
      <c r="H23" s="172">
        <v>25</v>
      </c>
      <c r="I23" s="172">
        <v>35</v>
      </c>
      <c r="J23" s="172">
        <v>62</v>
      </c>
      <c r="K23" s="175">
        <v>0.77142857142857146</v>
      </c>
      <c r="L23" s="172">
        <v>0</v>
      </c>
      <c r="M23" s="172">
        <v>0</v>
      </c>
      <c r="N23" s="172">
        <v>0</v>
      </c>
      <c r="O23" s="172">
        <v>0</v>
      </c>
      <c r="P23" s="175" t="s">
        <v>25</v>
      </c>
      <c r="Q23" s="172">
        <v>0</v>
      </c>
      <c r="R23" s="172">
        <v>0</v>
      </c>
      <c r="S23" s="172">
        <v>0</v>
      </c>
      <c r="T23" s="172">
        <v>0</v>
      </c>
      <c r="U23" s="175" t="s">
        <v>25</v>
      </c>
      <c r="V23" s="172">
        <v>156</v>
      </c>
      <c r="W23" s="172">
        <v>144</v>
      </c>
      <c r="X23" s="172">
        <v>248</v>
      </c>
      <c r="Y23" s="172">
        <v>141</v>
      </c>
      <c r="Z23" s="175">
        <v>-0.43145161290322581</v>
      </c>
    </row>
    <row r="24" spans="1:26" x14ac:dyDescent="0.25">
      <c r="A24" s="42" t="s">
        <v>258</v>
      </c>
      <c r="B24" s="126">
        <v>98</v>
      </c>
      <c r="C24" s="126">
        <v>2</v>
      </c>
      <c r="D24" s="126">
        <v>0</v>
      </c>
      <c r="E24" s="126">
        <v>0</v>
      </c>
      <c r="F24" s="264" t="s">
        <v>25</v>
      </c>
      <c r="G24" s="126">
        <v>45</v>
      </c>
      <c r="H24" s="126">
        <v>1</v>
      </c>
      <c r="I24" s="126">
        <v>0</v>
      </c>
      <c r="J24" s="126">
        <v>0</v>
      </c>
      <c r="K24" s="264" t="s">
        <v>25</v>
      </c>
      <c r="L24" s="126">
        <v>0</v>
      </c>
      <c r="M24" s="126">
        <v>0</v>
      </c>
      <c r="N24" s="126">
        <v>0</v>
      </c>
      <c r="O24" s="126">
        <v>0</v>
      </c>
      <c r="P24" s="264" t="s">
        <v>25</v>
      </c>
      <c r="Q24" s="126">
        <v>0</v>
      </c>
      <c r="R24" s="126">
        <v>0</v>
      </c>
      <c r="S24" s="126">
        <v>0</v>
      </c>
      <c r="T24" s="126">
        <v>0</v>
      </c>
      <c r="U24" s="264" t="s">
        <v>25</v>
      </c>
      <c r="V24" s="126">
        <v>143</v>
      </c>
      <c r="W24" s="126">
        <v>3</v>
      </c>
      <c r="X24" s="126">
        <v>0</v>
      </c>
      <c r="Y24" s="126">
        <v>0</v>
      </c>
      <c r="Z24" s="264" t="s">
        <v>25</v>
      </c>
    </row>
    <row r="25" spans="1:26" x14ac:dyDescent="0.25">
      <c r="A25" s="43" t="s">
        <v>259</v>
      </c>
      <c r="B25" s="172">
        <v>0</v>
      </c>
      <c r="C25" s="172">
        <v>0</v>
      </c>
      <c r="D25" s="172">
        <v>0</v>
      </c>
      <c r="E25" s="172">
        <v>0</v>
      </c>
      <c r="F25" s="175" t="s">
        <v>25</v>
      </c>
      <c r="G25" s="172">
        <v>15</v>
      </c>
      <c r="H25" s="172">
        <v>28</v>
      </c>
      <c r="I25" s="172">
        <v>29</v>
      </c>
      <c r="J25" s="172">
        <v>17</v>
      </c>
      <c r="K25" s="175">
        <v>-0.41379310344827586</v>
      </c>
      <c r="L25" s="172">
        <v>0</v>
      </c>
      <c r="M25" s="172">
        <v>0</v>
      </c>
      <c r="N25" s="172">
        <v>0</v>
      </c>
      <c r="O25" s="172">
        <v>0</v>
      </c>
      <c r="P25" s="175" t="s">
        <v>25</v>
      </c>
      <c r="Q25" s="172">
        <v>0</v>
      </c>
      <c r="R25" s="172">
        <v>0</v>
      </c>
      <c r="S25" s="172">
        <v>0</v>
      </c>
      <c r="T25" s="172">
        <v>0</v>
      </c>
      <c r="U25" s="175" t="s">
        <v>25</v>
      </c>
      <c r="V25" s="172">
        <v>15</v>
      </c>
      <c r="W25" s="172">
        <v>28</v>
      </c>
      <c r="X25" s="172">
        <v>29</v>
      </c>
      <c r="Y25" s="172">
        <v>17</v>
      </c>
      <c r="Z25" s="175">
        <v>-0.41379310344827586</v>
      </c>
    </row>
    <row r="26" spans="1:26" x14ac:dyDescent="0.25">
      <c r="A26" s="42" t="s">
        <v>260</v>
      </c>
      <c r="B26" s="126">
        <v>157</v>
      </c>
      <c r="C26" s="126">
        <v>120</v>
      </c>
      <c r="D26" s="126">
        <v>121</v>
      </c>
      <c r="E26" s="126">
        <v>104</v>
      </c>
      <c r="F26" s="264">
        <v>-0.14049586776859505</v>
      </c>
      <c r="G26" s="126">
        <v>54</v>
      </c>
      <c r="H26" s="126">
        <v>30</v>
      </c>
      <c r="I26" s="126">
        <v>22</v>
      </c>
      <c r="J26" s="126">
        <v>52</v>
      </c>
      <c r="K26" s="264">
        <v>1.3636363636363635</v>
      </c>
      <c r="L26" s="126">
        <v>0</v>
      </c>
      <c r="M26" s="126">
        <v>0</v>
      </c>
      <c r="N26" s="126">
        <v>0</v>
      </c>
      <c r="O26" s="126">
        <v>0</v>
      </c>
      <c r="P26" s="264" t="s">
        <v>25</v>
      </c>
      <c r="Q26" s="126">
        <v>0</v>
      </c>
      <c r="R26" s="126">
        <v>0</v>
      </c>
      <c r="S26" s="126">
        <v>0</v>
      </c>
      <c r="T26" s="126">
        <v>0</v>
      </c>
      <c r="U26" s="264" t="s">
        <v>25</v>
      </c>
      <c r="V26" s="126">
        <v>211</v>
      </c>
      <c r="W26" s="126">
        <v>150</v>
      </c>
      <c r="X26" s="126">
        <v>143</v>
      </c>
      <c r="Y26" s="126">
        <v>156</v>
      </c>
      <c r="Z26" s="264">
        <v>9.0909090909090912E-2</v>
      </c>
    </row>
    <row r="27" spans="1:26" x14ac:dyDescent="0.25">
      <c r="A27" s="43" t="s">
        <v>261</v>
      </c>
      <c r="B27" s="172">
        <v>0</v>
      </c>
      <c r="C27" s="172">
        <v>0</v>
      </c>
      <c r="D27" s="172">
        <v>0</v>
      </c>
      <c r="E27" s="172">
        <v>0</v>
      </c>
      <c r="F27" s="175" t="s">
        <v>25</v>
      </c>
      <c r="G27" s="172">
        <v>58</v>
      </c>
      <c r="H27" s="172">
        <v>60</v>
      </c>
      <c r="I27" s="172">
        <v>68</v>
      </c>
      <c r="J27" s="172">
        <v>75</v>
      </c>
      <c r="K27" s="175">
        <v>0.10294117647058823</v>
      </c>
      <c r="L27" s="172">
        <v>0</v>
      </c>
      <c r="M27" s="172">
        <v>0</v>
      </c>
      <c r="N27" s="172">
        <v>0</v>
      </c>
      <c r="O27" s="172">
        <v>0</v>
      </c>
      <c r="P27" s="175" t="s">
        <v>25</v>
      </c>
      <c r="Q27" s="172">
        <v>0</v>
      </c>
      <c r="R27" s="172">
        <v>0</v>
      </c>
      <c r="S27" s="172">
        <v>0</v>
      </c>
      <c r="T27" s="172">
        <v>0</v>
      </c>
      <c r="U27" s="175" t="s">
        <v>25</v>
      </c>
      <c r="V27" s="172">
        <v>58</v>
      </c>
      <c r="W27" s="172">
        <v>60</v>
      </c>
      <c r="X27" s="172">
        <v>68</v>
      </c>
      <c r="Y27" s="172">
        <v>75</v>
      </c>
      <c r="Z27" s="175">
        <v>0.10294117647058823</v>
      </c>
    </row>
    <row r="28" spans="1:26" x14ac:dyDescent="0.25">
      <c r="A28" s="42" t="s">
        <v>262</v>
      </c>
      <c r="B28" s="126">
        <v>0</v>
      </c>
      <c r="C28" s="126">
        <v>0</v>
      </c>
      <c r="D28" s="126">
        <v>0</v>
      </c>
      <c r="E28" s="126">
        <v>0</v>
      </c>
      <c r="F28" s="264" t="s">
        <v>25</v>
      </c>
      <c r="G28" s="126">
        <v>100</v>
      </c>
      <c r="H28" s="126">
        <v>117</v>
      </c>
      <c r="I28" s="126">
        <v>40</v>
      </c>
      <c r="J28" s="126">
        <v>24</v>
      </c>
      <c r="K28" s="264">
        <v>-0.4</v>
      </c>
      <c r="L28" s="126">
        <v>0</v>
      </c>
      <c r="M28" s="126">
        <v>0</v>
      </c>
      <c r="N28" s="126">
        <v>0</v>
      </c>
      <c r="O28" s="126">
        <v>0</v>
      </c>
      <c r="P28" s="264" t="s">
        <v>25</v>
      </c>
      <c r="Q28" s="126">
        <v>0</v>
      </c>
      <c r="R28" s="126">
        <v>0</v>
      </c>
      <c r="S28" s="126">
        <v>0</v>
      </c>
      <c r="T28" s="126">
        <v>0</v>
      </c>
      <c r="U28" s="264" t="s">
        <v>25</v>
      </c>
      <c r="V28" s="126">
        <v>100</v>
      </c>
      <c r="W28" s="126">
        <v>117</v>
      </c>
      <c r="X28" s="126">
        <v>40</v>
      </c>
      <c r="Y28" s="126">
        <v>24</v>
      </c>
      <c r="Z28" s="264">
        <v>-0.4</v>
      </c>
    </row>
    <row r="29" spans="1:26" x14ac:dyDescent="0.25">
      <c r="A29" s="43" t="s">
        <v>263</v>
      </c>
      <c r="B29" s="172">
        <v>1</v>
      </c>
      <c r="C29" s="172">
        <v>4</v>
      </c>
      <c r="D29" s="172">
        <v>8</v>
      </c>
      <c r="E29" s="172" t="s">
        <v>427</v>
      </c>
      <c r="F29" s="175" t="s">
        <v>25</v>
      </c>
      <c r="G29" s="172">
        <v>229</v>
      </c>
      <c r="H29" s="172">
        <v>465</v>
      </c>
      <c r="I29" s="172">
        <v>551</v>
      </c>
      <c r="J29" s="172">
        <v>642</v>
      </c>
      <c r="K29" s="175">
        <v>0.16515426497277677</v>
      </c>
      <c r="L29" s="172">
        <v>0</v>
      </c>
      <c r="M29" s="172">
        <v>12</v>
      </c>
      <c r="N29" s="172">
        <v>92</v>
      </c>
      <c r="O29" s="172">
        <v>156</v>
      </c>
      <c r="P29" s="175">
        <v>0.69565217391304346</v>
      </c>
      <c r="Q29" s="172">
        <v>0</v>
      </c>
      <c r="R29" s="172">
        <v>0</v>
      </c>
      <c r="S29" s="172">
        <v>0</v>
      </c>
      <c r="T29" s="172">
        <v>0</v>
      </c>
      <c r="U29" s="175" t="s">
        <v>25</v>
      </c>
      <c r="V29" s="172">
        <v>230</v>
      </c>
      <c r="W29" s="172">
        <v>481</v>
      </c>
      <c r="X29" s="172">
        <v>651</v>
      </c>
      <c r="Y29" s="172" t="s">
        <v>25</v>
      </c>
      <c r="Z29" s="175" t="s">
        <v>25</v>
      </c>
    </row>
    <row r="30" spans="1:26" x14ac:dyDescent="0.25">
      <c r="A30" s="42" t="s">
        <v>264</v>
      </c>
      <c r="B30" s="126">
        <v>37</v>
      </c>
      <c r="C30" s="126">
        <v>33</v>
      </c>
      <c r="D30" s="126">
        <v>18</v>
      </c>
      <c r="E30" s="126">
        <v>24</v>
      </c>
      <c r="F30" s="264">
        <v>0.33333333333333331</v>
      </c>
      <c r="G30" s="126">
        <v>26</v>
      </c>
      <c r="H30" s="126">
        <v>43</v>
      </c>
      <c r="I30" s="126">
        <v>24</v>
      </c>
      <c r="J30" s="126">
        <v>24</v>
      </c>
      <c r="K30" s="264">
        <v>0</v>
      </c>
      <c r="L30" s="126">
        <v>0</v>
      </c>
      <c r="M30" s="126">
        <v>0</v>
      </c>
      <c r="N30" s="126">
        <v>0</v>
      </c>
      <c r="O30" s="126">
        <v>0</v>
      </c>
      <c r="P30" s="264" t="s">
        <v>25</v>
      </c>
      <c r="Q30" s="126">
        <v>0</v>
      </c>
      <c r="R30" s="126">
        <v>0</v>
      </c>
      <c r="S30" s="126">
        <v>0</v>
      </c>
      <c r="T30" s="126">
        <v>0</v>
      </c>
      <c r="U30" s="264" t="s">
        <v>25</v>
      </c>
      <c r="V30" s="126">
        <v>63</v>
      </c>
      <c r="W30" s="126">
        <v>76</v>
      </c>
      <c r="X30" s="126">
        <v>42</v>
      </c>
      <c r="Y30" s="126">
        <v>48</v>
      </c>
      <c r="Z30" s="264">
        <v>0.14285714285714285</v>
      </c>
    </row>
    <row r="31" spans="1:26" x14ac:dyDescent="0.25">
      <c r="A31" s="43" t="s">
        <v>265</v>
      </c>
      <c r="B31" s="172">
        <v>0</v>
      </c>
      <c r="C31" s="172">
        <v>0</v>
      </c>
      <c r="D31" s="172">
        <v>0</v>
      </c>
      <c r="E31" s="172">
        <v>0</v>
      </c>
      <c r="F31" s="175" t="s">
        <v>25</v>
      </c>
      <c r="G31" s="172">
        <v>102</v>
      </c>
      <c r="H31" s="172">
        <v>108</v>
      </c>
      <c r="I31" s="172">
        <v>110</v>
      </c>
      <c r="J31" s="172">
        <v>109</v>
      </c>
      <c r="K31" s="175">
        <v>-9.0909090909090905E-3</v>
      </c>
      <c r="L31" s="172">
        <v>0</v>
      </c>
      <c r="M31" s="172">
        <v>0</v>
      </c>
      <c r="N31" s="172">
        <v>0</v>
      </c>
      <c r="O31" s="172">
        <v>0</v>
      </c>
      <c r="P31" s="175" t="s">
        <v>25</v>
      </c>
      <c r="Q31" s="172">
        <v>0</v>
      </c>
      <c r="R31" s="172">
        <v>0</v>
      </c>
      <c r="S31" s="172">
        <v>0</v>
      </c>
      <c r="T31" s="172">
        <v>0</v>
      </c>
      <c r="U31" s="175" t="s">
        <v>25</v>
      </c>
      <c r="V31" s="172">
        <v>102</v>
      </c>
      <c r="W31" s="172">
        <v>108</v>
      </c>
      <c r="X31" s="172">
        <v>110</v>
      </c>
      <c r="Y31" s="172">
        <v>109</v>
      </c>
      <c r="Z31" s="175">
        <v>-9.0909090909090905E-3</v>
      </c>
    </row>
    <row r="32" spans="1:26" x14ac:dyDescent="0.25">
      <c r="A32" s="42" t="s">
        <v>266</v>
      </c>
      <c r="B32" s="126">
        <v>0</v>
      </c>
      <c r="C32" s="126">
        <v>0</v>
      </c>
      <c r="D32" s="126">
        <v>0</v>
      </c>
      <c r="E32" s="126">
        <v>0</v>
      </c>
      <c r="F32" s="264" t="s">
        <v>25</v>
      </c>
      <c r="G32" s="126">
        <v>238</v>
      </c>
      <c r="H32" s="126">
        <v>248</v>
      </c>
      <c r="I32" s="126">
        <v>234</v>
      </c>
      <c r="J32" s="126">
        <v>290</v>
      </c>
      <c r="K32" s="264">
        <v>0.23931623931623933</v>
      </c>
      <c r="L32" s="126">
        <v>0</v>
      </c>
      <c r="M32" s="126">
        <v>0</v>
      </c>
      <c r="N32" s="126">
        <v>0</v>
      </c>
      <c r="O32" s="126">
        <v>0</v>
      </c>
      <c r="P32" s="264" t="s">
        <v>25</v>
      </c>
      <c r="Q32" s="126">
        <v>0</v>
      </c>
      <c r="R32" s="126">
        <v>0</v>
      </c>
      <c r="S32" s="126">
        <v>0</v>
      </c>
      <c r="T32" s="126">
        <v>0</v>
      </c>
      <c r="U32" s="264" t="s">
        <v>25</v>
      </c>
      <c r="V32" s="126">
        <v>238</v>
      </c>
      <c r="W32" s="126">
        <v>248</v>
      </c>
      <c r="X32" s="126">
        <v>234</v>
      </c>
      <c r="Y32" s="126">
        <v>290</v>
      </c>
      <c r="Z32" s="264">
        <v>0.23931623931623933</v>
      </c>
    </row>
    <row r="33" spans="1:27" x14ac:dyDescent="0.25">
      <c r="A33" s="43" t="s">
        <v>267</v>
      </c>
      <c r="B33" s="172">
        <v>0</v>
      </c>
      <c r="C33" s="172">
        <v>0</v>
      </c>
      <c r="D33" s="172">
        <v>0</v>
      </c>
      <c r="E33" s="172">
        <v>0</v>
      </c>
      <c r="F33" s="175" t="s">
        <v>25</v>
      </c>
      <c r="G33" s="172">
        <v>0</v>
      </c>
      <c r="H33" s="172">
        <v>2</v>
      </c>
      <c r="I33" s="172">
        <v>0</v>
      </c>
      <c r="J33" s="172">
        <v>0</v>
      </c>
      <c r="K33" s="175" t="s">
        <v>25</v>
      </c>
      <c r="L33" s="172">
        <v>0</v>
      </c>
      <c r="M33" s="172">
        <v>0</v>
      </c>
      <c r="N33" s="172">
        <v>0</v>
      </c>
      <c r="O33" s="172">
        <v>0</v>
      </c>
      <c r="P33" s="175" t="s">
        <v>25</v>
      </c>
      <c r="Q33" s="172">
        <v>0</v>
      </c>
      <c r="R33" s="172">
        <v>0</v>
      </c>
      <c r="S33" s="172">
        <v>0</v>
      </c>
      <c r="T33" s="172">
        <v>0</v>
      </c>
      <c r="U33" s="175" t="s">
        <v>25</v>
      </c>
      <c r="V33" s="172">
        <v>0</v>
      </c>
      <c r="W33" s="172">
        <v>2</v>
      </c>
      <c r="X33" s="172">
        <v>0</v>
      </c>
      <c r="Y33" s="172">
        <v>0</v>
      </c>
      <c r="Z33" s="175" t="s">
        <v>25</v>
      </c>
    </row>
    <row r="34" spans="1:27" x14ac:dyDescent="0.25">
      <c r="A34" s="42" t="s">
        <v>268</v>
      </c>
      <c r="B34" s="126">
        <v>0</v>
      </c>
      <c r="C34" s="126">
        <v>10</v>
      </c>
      <c r="D34" s="126">
        <v>40</v>
      </c>
      <c r="E34" s="126">
        <v>42</v>
      </c>
      <c r="F34" s="264">
        <v>0.05</v>
      </c>
      <c r="G34" s="126">
        <v>0</v>
      </c>
      <c r="H34" s="126">
        <v>0</v>
      </c>
      <c r="I34" s="126">
        <v>0</v>
      </c>
      <c r="J34" s="126">
        <v>0</v>
      </c>
      <c r="K34" s="264" t="s">
        <v>25</v>
      </c>
      <c r="L34" s="126">
        <v>0</v>
      </c>
      <c r="M34" s="126">
        <v>0</v>
      </c>
      <c r="N34" s="126">
        <v>0</v>
      </c>
      <c r="O34" s="126">
        <v>0</v>
      </c>
      <c r="P34" s="264" t="s">
        <v>25</v>
      </c>
      <c r="Q34" s="126">
        <v>0</v>
      </c>
      <c r="R34" s="126">
        <v>0</v>
      </c>
      <c r="S34" s="126">
        <v>0</v>
      </c>
      <c r="T34" s="126">
        <v>0</v>
      </c>
      <c r="U34" s="264" t="s">
        <v>25</v>
      </c>
      <c r="V34" s="126">
        <v>0</v>
      </c>
      <c r="W34" s="126">
        <v>10</v>
      </c>
      <c r="X34" s="126">
        <v>40</v>
      </c>
      <c r="Y34" s="126">
        <v>42</v>
      </c>
      <c r="Z34" s="264">
        <v>0.05</v>
      </c>
    </row>
    <row r="35" spans="1:27" x14ac:dyDescent="0.25">
      <c r="A35" s="43" t="s">
        <v>269</v>
      </c>
      <c r="B35" s="172">
        <v>2</v>
      </c>
      <c r="C35" s="172">
        <v>1</v>
      </c>
      <c r="D35" s="172">
        <v>0</v>
      </c>
      <c r="E35" s="172">
        <v>0</v>
      </c>
      <c r="F35" s="263" t="s">
        <v>25</v>
      </c>
      <c r="G35" s="172">
        <v>4</v>
      </c>
      <c r="H35" s="172">
        <v>0</v>
      </c>
      <c r="I35" s="266" t="s">
        <v>25</v>
      </c>
      <c r="J35" s="266" t="s">
        <v>427</v>
      </c>
      <c r="K35" s="263" t="s">
        <v>25</v>
      </c>
      <c r="L35" s="172">
        <v>0</v>
      </c>
      <c r="M35" s="172">
        <v>0</v>
      </c>
      <c r="N35" s="172">
        <v>0</v>
      </c>
      <c r="O35" s="172">
        <v>0</v>
      </c>
      <c r="P35" s="263" t="s">
        <v>25</v>
      </c>
      <c r="Q35" s="172">
        <v>0</v>
      </c>
      <c r="R35" s="172">
        <v>0</v>
      </c>
      <c r="S35" s="172">
        <v>0</v>
      </c>
      <c r="T35" s="172">
        <v>0</v>
      </c>
      <c r="U35" s="263" t="s">
        <v>25</v>
      </c>
      <c r="V35" s="172">
        <v>6</v>
      </c>
      <c r="W35" s="172">
        <v>1</v>
      </c>
      <c r="X35" s="266" t="s">
        <v>25</v>
      </c>
      <c r="Y35" s="266" t="s">
        <v>25</v>
      </c>
      <c r="Z35" s="263" t="s">
        <v>25</v>
      </c>
    </row>
    <row r="36" spans="1:27" x14ac:dyDescent="0.25">
      <c r="A36" s="42" t="s">
        <v>270</v>
      </c>
      <c r="B36" s="126">
        <v>0</v>
      </c>
      <c r="C36" s="126">
        <v>0</v>
      </c>
      <c r="D36" s="126">
        <v>0</v>
      </c>
      <c r="E36" s="126">
        <v>0</v>
      </c>
      <c r="F36" s="264" t="s">
        <v>25</v>
      </c>
      <c r="G36" s="126">
        <v>17</v>
      </c>
      <c r="H36" s="126">
        <v>30</v>
      </c>
      <c r="I36" s="126">
        <v>41</v>
      </c>
      <c r="J36" s="126">
        <v>42</v>
      </c>
      <c r="K36" s="264">
        <v>2.4390243902439025E-2</v>
      </c>
      <c r="L36" s="126">
        <v>0</v>
      </c>
      <c r="M36" s="126">
        <v>0</v>
      </c>
      <c r="N36" s="126">
        <v>0</v>
      </c>
      <c r="O36" s="126">
        <v>0</v>
      </c>
      <c r="P36" s="264" t="s">
        <v>25</v>
      </c>
      <c r="Q36" s="126">
        <v>0</v>
      </c>
      <c r="R36" s="126">
        <v>0</v>
      </c>
      <c r="S36" s="126">
        <v>0</v>
      </c>
      <c r="T36" s="126">
        <v>0</v>
      </c>
      <c r="U36" s="264" t="s">
        <v>25</v>
      </c>
      <c r="V36" s="126">
        <v>17</v>
      </c>
      <c r="W36" s="126">
        <v>30</v>
      </c>
      <c r="X36" s="126">
        <v>41</v>
      </c>
      <c r="Y36" s="126">
        <v>42</v>
      </c>
      <c r="Z36" s="264">
        <v>2.4390243902439025E-2</v>
      </c>
    </row>
    <row r="37" spans="1:27" x14ac:dyDescent="0.25">
      <c r="A37" s="43" t="s">
        <v>271</v>
      </c>
      <c r="B37" s="172">
        <v>0</v>
      </c>
      <c r="C37" s="172">
        <v>0</v>
      </c>
      <c r="D37" s="172">
        <v>0</v>
      </c>
      <c r="E37" s="172">
        <v>0</v>
      </c>
      <c r="F37" s="263" t="s">
        <v>25</v>
      </c>
      <c r="G37" s="172">
        <v>2</v>
      </c>
      <c r="H37" s="172">
        <v>0</v>
      </c>
      <c r="I37" s="172">
        <v>0</v>
      </c>
      <c r="J37" s="172">
        <v>0</v>
      </c>
      <c r="K37" s="263" t="s">
        <v>25</v>
      </c>
      <c r="L37" s="172">
        <v>0</v>
      </c>
      <c r="M37" s="172">
        <v>0</v>
      </c>
      <c r="N37" s="172">
        <v>0</v>
      </c>
      <c r="O37" s="172">
        <v>0</v>
      </c>
      <c r="P37" s="263" t="s">
        <v>25</v>
      </c>
      <c r="Q37" s="172">
        <v>0</v>
      </c>
      <c r="R37" s="172">
        <v>0</v>
      </c>
      <c r="S37" s="172">
        <v>0</v>
      </c>
      <c r="T37" s="172">
        <v>0</v>
      </c>
      <c r="U37" s="263" t="s">
        <v>25</v>
      </c>
      <c r="V37" s="172">
        <v>2</v>
      </c>
      <c r="W37" s="172">
        <v>0</v>
      </c>
      <c r="X37" s="172">
        <v>0</v>
      </c>
      <c r="Y37" s="172">
        <v>0</v>
      </c>
      <c r="Z37" s="263" t="s">
        <v>25</v>
      </c>
    </row>
    <row r="38" spans="1:27" x14ac:dyDescent="0.25">
      <c r="A38" s="42" t="s">
        <v>272</v>
      </c>
      <c r="B38" s="126">
        <v>0</v>
      </c>
      <c r="C38" s="126">
        <v>0</v>
      </c>
      <c r="D38" s="126">
        <v>0</v>
      </c>
      <c r="E38" s="126">
        <v>0</v>
      </c>
      <c r="F38" s="264" t="s">
        <v>25</v>
      </c>
      <c r="G38" s="126">
        <v>21</v>
      </c>
      <c r="H38" s="126">
        <v>0</v>
      </c>
      <c r="I38" s="126">
        <v>0</v>
      </c>
      <c r="J38" s="126">
        <v>0</v>
      </c>
      <c r="K38" s="264" t="s">
        <v>25</v>
      </c>
      <c r="L38" s="126">
        <v>0</v>
      </c>
      <c r="M38" s="126">
        <v>0</v>
      </c>
      <c r="N38" s="126">
        <v>0</v>
      </c>
      <c r="O38" s="126">
        <v>0</v>
      </c>
      <c r="P38" s="264" t="s">
        <v>25</v>
      </c>
      <c r="Q38" s="126">
        <v>0</v>
      </c>
      <c r="R38" s="126">
        <v>0</v>
      </c>
      <c r="S38" s="126">
        <v>0</v>
      </c>
      <c r="T38" s="126">
        <v>0</v>
      </c>
      <c r="U38" s="264" t="s">
        <v>25</v>
      </c>
      <c r="V38" s="126">
        <v>21</v>
      </c>
      <c r="W38" s="126">
        <v>0</v>
      </c>
      <c r="X38" s="126">
        <v>0</v>
      </c>
      <c r="Y38" s="126">
        <v>0</v>
      </c>
      <c r="Z38" s="264" t="s">
        <v>25</v>
      </c>
    </row>
    <row r="39" spans="1:27" x14ac:dyDescent="0.25">
      <c r="A39" s="43" t="s">
        <v>273</v>
      </c>
      <c r="B39" s="172">
        <v>1</v>
      </c>
      <c r="C39" s="172">
        <v>1</v>
      </c>
      <c r="D39" s="172">
        <v>0</v>
      </c>
      <c r="E39" s="172">
        <v>0</v>
      </c>
      <c r="F39" s="263" t="s">
        <v>25</v>
      </c>
      <c r="G39" s="172">
        <v>165</v>
      </c>
      <c r="H39" s="172">
        <v>4</v>
      </c>
      <c r="I39" s="266" t="s">
        <v>25</v>
      </c>
      <c r="J39" s="266">
        <v>0</v>
      </c>
      <c r="K39" s="263" t="s">
        <v>25</v>
      </c>
      <c r="L39" s="172">
        <v>0</v>
      </c>
      <c r="M39" s="172">
        <v>0</v>
      </c>
      <c r="N39" s="172">
        <v>0</v>
      </c>
      <c r="O39" s="172">
        <v>0</v>
      </c>
      <c r="P39" s="263" t="s">
        <v>25</v>
      </c>
      <c r="Q39" s="172">
        <v>0</v>
      </c>
      <c r="R39" s="172">
        <v>0</v>
      </c>
      <c r="S39" s="172">
        <v>0</v>
      </c>
      <c r="T39" s="172">
        <v>0</v>
      </c>
      <c r="U39" s="263" t="s">
        <v>25</v>
      </c>
      <c r="V39" s="172">
        <v>166</v>
      </c>
      <c r="W39" s="172">
        <v>5</v>
      </c>
      <c r="X39" s="266" t="s">
        <v>25</v>
      </c>
      <c r="Y39" s="266">
        <v>0</v>
      </c>
      <c r="Z39" s="263" t="s">
        <v>25</v>
      </c>
    </row>
    <row r="40" spans="1:27" x14ac:dyDescent="0.25">
      <c r="A40" s="42" t="s">
        <v>274</v>
      </c>
      <c r="B40" s="126">
        <v>0</v>
      </c>
      <c r="C40" s="126">
        <v>2</v>
      </c>
      <c r="D40" s="265" t="s">
        <v>25</v>
      </c>
      <c r="E40" s="265" t="s">
        <v>427</v>
      </c>
      <c r="F40" s="264" t="s">
        <v>25</v>
      </c>
      <c r="G40" s="126">
        <v>11</v>
      </c>
      <c r="H40" s="126">
        <v>14</v>
      </c>
      <c r="I40" s="265" t="s">
        <v>25</v>
      </c>
      <c r="J40" s="265">
        <v>11</v>
      </c>
      <c r="K40" s="264" t="s">
        <v>25</v>
      </c>
      <c r="L40" s="126">
        <v>0</v>
      </c>
      <c r="M40" s="126">
        <v>0</v>
      </c>
      <c r="N40" s="126">
        <v>0</v>
      </c>
      <c r="O40" s="126">
        <v>0</v>
      </c>
      <c r="P40" s="264" t="s">
        <v>25</v>
      </c>
      <c r="Q40" s="126">
        <v>0</v>
      </c>
      <c r="R40" s="126">
        <v>0</v>
      </c>
      <c r="S40" s="126">
        <v>0</v>
      </c>
      <c r="T40" s="126">
        <v>0</v>
      </c>
      <c r="U40" s="264" t="s">
        <v>25</v>
      </c>
      <c r="V40" s="126">
        <v>11</v>
      </c>
      <c r="W40" s="126">
        <v>16</v>
      </c>
      <c r="X40" s="265" t="s">
        <v>25</v>
      </c>
      <c r="Y40" s="265" t="s">
        <v>25</v>
      </c>
      <c r="Z40" s="264" t="s">
        <v>25</v>
      </c>
    </row>
    <row r="41" spans="1:27" x14ac:dyDescent="0.25">
      <c r="A41" s="43" t="s">
        <v>275</v>
      </c>
      <c r="B41" s="172">
        <v>0</v>
      </c>
      <c r="C41" s="172">
        <v>0</v>
      </c>
      <c r="D41" s="172">
        <v>0</v>
      </c>
      <c r="E41" s="172">
        <v>0</v>
      </c>
      <c r="F41" s="175" t="s">
        <v>25</v>
      </c>
      <c r="G41" s="172">
        <v>4</v>
      </c>
      <c r="H41" s="172">
        <v>14</v>
      </c>
      <c r="I41" s="172">
        <v>12</v>
      </c>
      <c r="J41" s="172" t="s">
        <v>427</v>
      </c>
      <c r="K41" s="175" t="s">
        <v>25</v>
      </c>
      <c r="L41" s="172">
        <v>0</v>
      </c>
      <c r="M41" s="172">
        <v>0</v>
      </c>
      <c r="N41" s="172">
        <v>0</v>
      </c>
      <c r="O41" s="172">
        <v>0</v>
      </c>
      <c r="P41" s="175" t="s">
        <v>25</v>
      </c>
      <c r="Q41" s="172">
        <v>0</v>
      </c>
      <c r="R41" s="172">
        <v>0</v>
      </c>
      <c r="S41" s="172">
        <v>0</v>
      </c>
      <c r="T41" s="172">
        <v>0</v>
      </c>
      <c r="U41" s="175" t="s">
        <v>25</v>
      </c>
      <c r="V41" s="172">
        <v>4</v>
      </c>
      <c r="W41" s="172">
        <v>14</v>
      </c>
      <c r="X41" s="172">
        <v>12</v>
      </c>
      <c r="Y41" s="172" t="s">
        <v>25</v>
      </c>
      <c r="Z41" s="175" t="s">
        <v>25</v>
      </c>
    </row>
    <row r="42" spans="1:27" s="55" customFormat="1" x14ac:dyDescent="0.25">
      <c r="A42" s="166" t="s">
        <v>290</v>
      </c>
      <c r="B42" s="131">
        <v>1056</v>
      </c>
      <c r="C42" s="131">
        <v>899</v>
      </c>
      <c r="D42" s="131">
        <v>1208</v>
      </c>
      <c r="E42" s="131">
        <v>994</v>
      </c>
      <c r="F42" s="456">
        <v>-0.17715231788079469</v>
      </c>
      <c r="G42" s="131">
        <v>3982</v>
      </c>
      <c r="H42" s="131">
        <v>4304</v>
      </c>
      <c r="I42" s="131">
        <v>4875</v>
      </c>
      <c r="J42" s="131">
        <v>5580</v>
      </c>
      <c r="K42" s="456">
        <v>0.14461538461538462</v>
      </c>
      <c r="L42" s="131">
        <v>246</v>
      </c>
      <c r="M42" s="131">
        <v>356</v>
      </c>
      <c r="N42" s="131">
        <v>560</v>
      </c>
      <c r="O42" s="131">
        <v>591</v>
      </c>
      <c r="P42" s="456">
        <v>5.5357142857142855E-2</v>
      </c>
      <c r="Q42" s="131">
        <v>55</v>
      </c>
      <c r="R42" s="131">
        <v>80</v>
      </c>
      <c r="S42" s="131">
        <v>73</v>
      </c>
      <c r="T42" s="131">
        <v>111</v>
      </c>
      <c r="U42" s="456">
        <v>0.52054794520547942</v>
      </c>
      <c r="V42" s="131">
        <v>5339</v>
      </c>
      <c r="W42" s="131">
        <v>5639</v>
      </c>
      <c r="X42" s="131">
        <v>6717</v>
      </c>
      <c r="Y42" s="131">
        <v>7276</v>
      </c>
      <c r="Z42" s="456">
        <v>8.3221676343605777E-2</v>
      </c>
      <c r="AA42" s="15"/>
    </row>
    <row r="43" spans="1:27" x14ac:dyDescent="0.25">
      <c r="A43" s="230" t="s">
        <v>291</v>
      </c>
      <c r="B43" s="141">
        <v>7434</v>
      </c>
      <c r="C43" s="141">
        <v>6745</v>
      </c>
      <c r="D43" s="141">
        <v>6901</v>
      </c>
      <c r="E43" s="141">
        <v>6148</v>
      </c>
      <c r="F43" s="452">
        <v>-0.10911462106941024</v>
      </c>
      <c r="G43" s="141">
        <v>11438</v>
      </c>
      <c r="H43" s="141">
        <v>12002</v>
      </c>
      <c r="I43" s="141">
        <v>12584</v>
      </c>
      <c r="J43" s="141">
        <v>13103</v>
      </c>
      <c r="K43" s="452">
        <v>4.1242848061029881E-2</v>
      </c>
      <c r="L43" s="141">
        <v>437</v>
      </c>
      <c r="M43" s="141">
        <v>546</v>
      </c>
      <c r="N43" s="141">
        <v>830</v>
      </c>
      <c r="O43" s="141">
        <v>939</v>
      </c>
      <c r="P43" s="452">
        <v>0.13132530120481928</v>
      </c>
      <c r="Q43" s="141">
        <v>78</v>
      </c>
      <c r="R43" s="141">
        <v>101</v>
      </c>
      <c r="S43" s="141">
        <v>89</v>
      </c>
      <c r="T43" s="141">
        <v>119</v>
      </c>
      <c r="U43" s="452">
        <v>0.33707865168539325</v>
      </c>
      <c r="V43" s="141">
        <v>19387</v>
      </c>
      <c r="W43" s="141">
        <v>19394</v>
      </c>
      <c r="X43" s="141">
        <v>20404</v>
      </c>
      <c r="Y43" s="141">
        <v>20309</v>
      </c>
      <c r="Z43" s="452">
        <v>-4.6559498137620078E-3</v>
      </c>
    </row>
    <row r="44" spans="1:27" s="55" customFormat="1" x14ac:dyDescent="0.25">
      <c r="A44" s="166" t="s">
        <v>292</v>
      </c>
      <c r="B44" s="134">
        <v>0.14205004035512511</v>
      </c>
      <c r="C44" s="134">
        <v>0.13328391401037806</v>
      </c>
      <c r="D44" s="134">
        <v>0.17504709462396753</v>
      </c>
      <c r="E44" s="450">
        <v>0.16167859466493167</v>
      </c>
      <c r="F44" s="179" t="s">
        <v>428</v>
      </c>
      <c r="G44" s="134">
        <v>0.34813778632628084</v>
      </c>
      <c r="H44" s="134">
        <v>0.35860689885019165</v>
      </c>
      <c r="I44" s="134">
        <v>0.38739669421487605</v>
      </c>
      <c r="J44" s="450">
        <v>0.42585667404411204</v>
      </c>
      <c r="K44" s="179" t="s">
        <v>486</v>
      </c>
      <c r="L44" s="134">
        <v>0.56292906178489699</v>
      </c>
      <c r="M44" s="134">
        <v>0.65201465201465203</v>
      </c>
      <c r="N44" s="134">
        <v>0.67469879518072284</v>
      </c>
      <c r="O44" s="450">
        <v>0.62939297124600635</v>
      </c>
      <c r="P44" s="179" t="s">
        <v>429</v>
      </c>
      <c r="Q44" s="134">
        <v>0.70512820512820518</v>
      </c>
      <c r="R44" s="134">
        <v>0.79207920792079212</v>
      </c>
      <c r="S44" s="134">
        <v>0.8202247191011236</v>
      </c>
      <c r="T44" s="450">
        <v>0.9327731092436975</v>
      </c>
      <c r="U44" s="179" t="s">
        <v>430</v>
      </c>
      <c r="V44" s="134">
        <v>0.27539072574405532</v>
      </c>
      <c r="W44" s="134">
        <v>0.29076002887490976</v>
      </c>
      <c r="X44" s="134">
        <v>0.32920015683199372</v>
      </c>
      <c r="Y44" s="450">
        <v>0.35826480870550004</v>
      </c>
      <c r="Z44" s="179" t="s">
        <v>161</v>
      </c>
      <c r="AA44" s="15"/>
    </row>
    <row r="46" spans="1:27" x14ac:dyDescent="0.25">
      <c r="A46" s="54" t="s">
        <v>454</v>
      </c>
    </row>
    <row r="47" spans="1:27" x14ac:dyDescent="0.25">
      <c r="A47" s="54" t="s">
        <v>293</v>
      </c>
    </row>
    <row r="48" spans="1:27" x14ac:dyDescent="0.25">
      <c r="A48" s="54" t="s">
        <v>294</v>
      </c>
    </row>
    <row r="50" spans="1:2" x14ac:dyDescent="0.25">
      <c r="A50" s="24" t="s">
        <v>7</v>
      </c>
      <c r="B50" s="24"/>
    </row>
    <row r="91" spans="1:1" x14ac:dyDescent="0.25">
      <c r="A91" s="15" t="s">
        <v>456</v>
      </c>
    </row>
  </sheetData>
  <mergeCells count="5">
    <mergeCell ref="L3:N3"/>
    <mergeCell ref="Q3:S3"/>
    <mergeCell ref="V3:Z3"/>
    <mergeCell ref="B3:F3"/>
    <mergeCell ref="G3:K3"/>
  </mergeCells>
  <hyperlinks>
    <hyperlink ref="A50" location="Index!A1" display="Back to index" xr:uid="{ED4B58B5-3D59-4244-A40E-AAAF1DE66DA5}"/>
  </hyperlink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9FAF-98A8-4303-8251-809DFFDDC206}">
  <dimension ref="A1:B22"/>
  <sheetViews>
    <sheetView showGridLines="0" workbookViewId="0"/>
  </sheetViews>
  <sheetFormatPr defaultColWidth="8.85546875" defaultRowHeight="15" x14ac:dyDescent="0.25"/>
  <cols>
    <col min="1" max="1" width="41.85546875" style="15" customWidth="1"/>
    <col min="2" max="2" width="19.140625" style="15" customWidth="1"/>
    <col min="3" max="3" width="8.85546875" style="15" customWidth="1"/>
    <col min="4" max="16384" width="8.85546875" style="15"/>
  </cols>
  <sheetData>
    <row r="1" spans="1:2" x14ac:dyDescent="0.25">
      <c r="A1" s="13" t="s">
        <v>45</v>
      </c>
      <c r="B1" s="14"/>
    </row>
    <row r="3" spans="1:2" ht="45" x14ac:dyDescent="0.25">
      <c r="A3" s="16" t="s">
        <v>46</v>
      </c>
      <c r="B3" s="17" t="s">
        <v>47</v>
      </c>
    </row>
    <row r="4" spans="1:2" x14ac:dyDescent="0.25">
      <c r="A4" s="18" t="s">
        <v>48</v>
      </c>
      <c r="B4" s="19"/>
    </row>
    <row r="5" spans="1:2" x14ac:dyDescent="0.25">
      <c r="A5" s="20" t="s">
        <v>49</v>
      </c>
      <c r="B5" s="21"/>
    </row>
    <row r="6" spans="1:2" x14ac:dyDescent="0.25">
      <c r="A6" s="18" t="s">
        <v>50</v>
      </c>
      <c r="B6" s="19"/>
    </row>
    <row r="7" spans="1:2" x14ac:dyDescent="0.25">
      <c r="A7" s="20" t="s">
        <v>51</v>
      </c>
      <c r="B7" s="21"/>
    </row>
    <row r="8" spans="1:2" x14ac:dyDescent="0.25">
      <c r="A8" s="18" t="s">
        <v>10</v>
      </c>
      <c r="B8" s="19" t="s">
        <v>52</v>
      </c>
    </row>
    <row r="9" spans="1:2" x14ac:dyDescent="0.25">
      <c r="A9" s="20" t="s">
        <v>53</v>
      </c>
      <c r="B9" s="21"/>
    </row>
    <row r="10" spans="1:2" x14ac:dyDescent="0.25">
      <c r="A10" s="18" t="s">
        <v>54</v>
      </c>
      <c r="B10" s="19" t="s">
        <v>52</v>
      </c>
    </row>
    <row r="11" spans="1:2" x14ac:dyDescent="0.25">
      <c r="A11" s="20" t="s">
        <v>55</v>
      </c>
      <c r="B11" s="21" t="s">
        <v>52</v>
      </c>
    </row>
    <row r="12" spans="1:2" x14ac:dyDescent="0.25">
      <c r="A12" s="18" t="s">
        <v>56</v>
      </c>
      <c r="B12" s="19"/>
    </row>
    <row r="13" spans="1:2" x14ac:dyDescent="0.25">
      <c r="A13" s="20" t="s">
        <v>57</v>
      </c>
      <c r="B13" s="21"/>
    </row>
    <row r="14" spans="1:2" x14ac:dyDescent="0.25">
      <c r="A14" s="18" t="s">
        <v>58</v>
      </c>
      <c r="B14" s="19"/>
    </row>
    <row r="15" spans="1:2" x14ac:dyDescent="0.25">
      <c r="A15" s="20" t="s">
        <v>59</v>
      </c>
      <c r="B15" s="21"/>
    </row>
    <row r="16" spans="1:2" x14ac:dyDescent="0.25">
      <c r="A16" s="18" t="s">
        <v>60</v>
      </c>
      <c r="B16" s="19"/>
    </row>
    <row r="17" spans="1:2" x14ac:dyDescent="0.25">
      <c r="A17" s="20" t="s">
        <v>61</v>
      </c>
      <c r="B17" s="21"/>
    </row>
    <row r="18" spans="1:2" x14ac:dyDescent="0.25">
      <c r="A18" s="18" t="s">
        <v>62</v>
      </c>
      <c r="B18" s="22"/>
    </row>
    <row r="20" spans="1:2" x14ac:dyDescent="0.25">
      <c r="A20" s="23" t="s">
        <v>63</v>
      </c>
    </row>
    <row r="22" spans="1:2" x14ac:dyDescent="0.25">
      <c r="A22" s="24" t="s">
        <v>7</v>
      </c>
      <c r="B22" s="24"/>
    </row>
  </sheetData>
  <hyperlinks>
    <hyperlink ref="A22" location="Index!A1" display="Back to index" xr:uid="{523428A0-9CD1-4637-BEEC-DB0A6F267DB1}"/>
  </hyperlinks>
  <pageMargins left="0.70000000000000007" right="0.70000000000000007" top="0.75" bottom="0.75" header="0.30000000000000004" footer="0.3000000000000000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A12B-CEF9-4314-A618-8C5CF6EF21BF}">
  <dimension ref="A1:M91"/>
  <sheetViews>
    <sheetView showGridLines="0" workbookViewId="0"/>
  </sheetViews>
  <sheetFormatPr defaultColWidth="15.85546875" defaultRowHeight="15" x14ac:dyDescent="0.25"/>
  <cols>
    <col min="1" max="1" width="51.5703125" style="14" customWidth="1"/>
    <col min="2" max="2" width="15.85546875" style="14" customWidth="1"/>
    <col min="3" max="16384" width="15.85546875" style="14"/>
  </cols>
  <sheetData>
    <row r="1" spans="1:13" x14ac:dyDescent="0.25">
      <c r="A1" s="13" t="s">
        <v>445</v>
      </c>
    </row>
    <row r="3" spans="1:13" x14ac:dyDescent="0.25">
      <c r="A3" s="267"/>
      <c r="B3" s="532" t="s">
        <v>148</v>
      </c>
      <c r="C3" s="532"/>
      <c r="D3" s="532"/>
      <c r="E3" s="533" t="s">
        <v>149</v>
      </c>
      <c r="F3" s="533"/>
      <c r="G3" s="533"/>
      <c r="H3" s="533" t="s">
        <v>31</v>
      </c>
      <c r="I3" s="533"/>
      <c r="J3" s="533"/>
      <c r="K3" s="533" t="s">
        <v>397</v>
      </c>
      <c r="L3" s="533"/>
      <c r="M3" s="533"/>
    </row>
    <row r="4" spans="1:13" s="401" customFormat="1" ht="60" x14ac:dyDescent="0.25">
      <c r="A4" s="419" t="s">
        <v>239</v>
      </c>
      <c r="B4" s="420" t="s">
        <v>295</v>
      </c>
      <c r="C4" s="420" t="s">
        <v>296</v>
      </c>
      <c r="D4" s="420" t="s">
        <v>297</v>
      </c>
      <c r="E4" s="420" t="s">
        <v>295</v>
      </c>
      <c r="F4" s="420" t="s">
        <v>296</v>
      </c>
      <c r="G4" s="420" t="s">
        <v>297</v>
      </c>
      <c r="H4" s="420" t="s">
        <v>295</v>
      </c>
      <c r="I4" s="420" t="s">
        <v>296</v>
      </c>
      <c r="J4" s="420" t="s">
        <v>297</v>
      </c>
      <c r="K4" s="420" t="s">
        <v>295</v>
      </c>
      <c r="L4" s="420" t="s">
        <v>296</v>
      </c>
      <c r="M4" s="420" t="s">
        <v>297</v>
      </c>
    </row>
    <row r="5" spans="1:13" x14ac:dyDescent="0.25">
      <c r="A5" s="268" t="s">
        <v>241</v>
      </c>
      <c r="B5" s="269">
        <v>332</v>
      </c>
      <c r="C5" s="270">
        <v>1</v>
      </c>
      <c r="D5" s="271">
        <v>3.0120481927710845E-3</v>
      </c>
      <c r="E5" s="269">
        <v>517</v>
      </c>
      <c r="F5" s="270">
        <v>6</v>
      </c>
      <c r="G5" s="272">
        <v>1.160541586073501E-2</v>
      </c>
      <c r="H5" s="269">
        <v>819</v>
      </c>
      <c r="I5" s="270">
        <v>17</v>
      </c>
      <c r="J5" s="272">
        <v>2.0757020757020756E-2</v>
      </c>
      <c r="K5" s="269">
        <v>787</v>
      </c>
      <c r="L5" s="270">
        <v>18</v>
      </c>
      <c r="M5" s="458">
        <v>2.2871664548919948E-2</v>
      </c>
    </row>
    <row r="6" spans="1:13" x14ac:dyDescent="0.25">
      <c r="A6" s="273" t="s">
        <v>242</v>
      </c>
      <c r="B6" s="274">
        <v>0</v>
      </c>
      <c r="C6" s="275">
        <v>0</v>
      </c>
      <c r="D6" s="276" t="s">
        <v>25</v>
      </c>
      <c r="E6" s="274">
        <v>1</v>
      </c>
      <c r="F6" s="275">
        <v>0</v>
      </c>
      <c r="G6" s="277">
        <v>0</v>
      </c>
      <c r="H6" s="278" t="s">
        <v>25</v>
      </c>
      <c r="I6" s="275">
        <v>0</v>
      </c>
      <c r="J6" s="278" t="s">
        <v>25</v>
      </c>
      <c r="K6" s="278">
        <v>0</v>
      </c>
      <c r="L6" s="275">
        <v>0</v>
      </c>
      <c r="M6" s="459" t="s">
        <v>25</v>
      </c>
    </row>
    <row r="7" spans="1:13" x14ac:dyDescent="0.25">
      <c r="A7" s="268" t="s">
        <v>243</v>
      </c>
      <c r="B7" s="269">
        <v>3</v>
      </c>
      <c r="C7" s="270">
        <v>0</v>
      </c>
      <c r="D7" s="271">
        <v>0</v>
      </c>
      <c r="E7" s="269">
        <v>3</v>
      </c>
      <c r="F7" s="270">
        <v>0</v>
      </c>
      <c r="G7" s="272">
        <v>0</v>
      </c>
      <c r="H7" s="269">
        <v>7</v>
      </c>
      <c r="I7" s="270">
        <v>0</v>
      </c>
      <c r="J7" s="272">
        <v>0</v>
      </c>
      <c r="K7" s="269">
        <v>24</v>
      </c>
      <c r="L7" s="270">
        <v>0</v>
      </c>
      <c r="M7" s="458">
        <v>0</v>
      </c>
    </row>
    <row r="8" spans="1:13" x14ac:dyDescent="0.25">
      <c r="A8" s="273" t="s">
        <v>10</v>
      </c>
      <c r="B8" s="274">
        <v>724</v>
      </c>
      <c r="C8" s="275">
        <v>11</v>
      </c>
      <c r="D8" s="276">
        <v>1.5193370165745856E-2</v>
      </c>
      <c r="E8" s="274">
        <v>623</v>
      </c>
      <c r="F8" s="275">
        <v>3</v>
      </c>
      <c r="G8" s="277">
        <v>4.815409309791332E-3</v>
      </c>
      <c r="H8" s="274">
        <v>28</v>
      </c>
      <c r="I8" s="275">
        <v>0</v>
      </c>
      <c r="J8" s="277">
        <v>0</v>
      </c>
      <c r="K8" s="274">
        <v>6</v>
      </c>
      <c r="L8" s="275" t="s">
        <v>427</v>
      </c>
      <c r="M8" s="459" t="s">
        <v>25</v>
      </c>
    </row>
    <row r="9" spans="1:13" x14ac:dyDescent="0.25">
      <c r="A9" s="268" t="s">
        <v>244</v>
      </c>
      <c r="B9" s="269">
        <v>13</v>
      </c>
      <c r="C9" s="270">
        <v>1</v>
      </c>
      <c r="D9" s="271">
        <v>7.6923076923076927E-2</v>
      </c>
      <c r="E9" s="269">
        <v>79</v>
      </c>
      <c r="F9" s="270">
        <v>3</v>
      </c>
      <c r="G9" s="272">
        <v>3.7974683544303799E-2</v>
      </c>
      <c r="H9" s="269">
        <v>194</v>
      </c>
      <c r="I9" s="279" t="s">
        <v>25</v>
      </c>
      <c r="J9" s="280" t="s">
        <v>25</v>
      </c>
      <c r="K9" s="269">
        <v>883</v>
      </c>
      <c r="L9" s="279">
        <v>13</v>
      </c>
      <c r="M9" s="460">
        <v>1.4722536806342015E-2</v>
      </c>
    </row>
    <row r="10" spans="1:13" x14ac:dyDescent="0.25">
      <c r="A10" s="273" t="s">
        <v>245</v>
      </c>
      <c r="B10" s="274">
        <v>323</v>
      </c>
      <c r="C10" s="275">
        <v>1</v>
      </c>
      <c r="D10" s="276">
        <v>3.0959752321981426E-3</v>
      </c>
      <c r="E10" s="274">
        <v>402</v>
      </c>
      <c r="F10" s="275">
        <v>3</v>
      </c>
      <c r="G10" s="277">
        <v>7.462686567164179E-3</v>
      </c>
      <c r="H10" s="274">
        <v>632</v>
      </c>
      <c r="I10" s="281" t="s">
        <v>25</v>
      </c>
      <c r="J10" s="278" t="s">
        <v>25</v>
      </c>
      <c r="K10" s="274">
        <v>609</v>
      </c>
      <c r="L10" s="281" t="s">
        <v>427</v>
      </c>
      <c r="M10" s="461" t="s">
        <v>25</v>
      </c>
    </row>
    <row r="11" spans="1:13" x14ac:dyDescent="0.25">
      <c r="A11" s="268" t="s">
        <v>246</v>
      </c>
      <c r="B11" s="269">
        <v>158</v>
      </c>
      <c r="C11" s="270">
        <v>1</v>
      </c>
      <c r="D11" s="271">
        <v>6.3291139240506328E-3</v>
      </c>
      <c r="E11" s="269">
        <v>5</v>
      </c>
      <c r="F11" s="270">
        <v>0</v>
      </c>
      <c r="G11" s="272">
        <v>0</v>
      </c>
      <c r="H11" s="269">
        <v>0</v>
      </c>
      <c r="I11" s="270">
        <v>0</v>
      </c>
      <c r="J11" s="280" t="s">
        <v>25</v>
      </c>
      <c r="K11" s="269">
        <v>0</v>
      </c>
      <c r="L11" s="270">
        <v>0</v>
      </c>
      <c r="M11" s="458" t="s">
        <v>25</v>
      </c>
    </row>
    <row r="12" spans="1:13" x14ac:dyDescent="0.25">
      <c r="A12" s="273" t="s">
        <v>247</v>
      </c>
      <c r="B12" s="274">
        <v>72</v>
      </c>
      <c r="C12" s="275">
        <v>3</v>
      </c>
      <c r="D12" s="276">
        <v>4.1666666666666664E-2</v>
      </c>
      <c r="E12" s="274">
        <v>133</v>
      </c>
      <c r="F12" s="275">
        <v>3</v>
      </c>
      <c r="G12" s="277">
        <v>2.2556390977443608E-2</v>
      </c>
      <c r="H12" s="274">
        <v>594</v>
      </c>
      <c r="I12" s="275">
        <v>6</v>
      </c>
      <c r="J12" s="277">
        <v>1.0101010101010102E-2</v>
      </c>
      <c r="K12" s="274">
        <v>22</v>
      </c>
      <c r="L12" s="275" t="s">
        <v>427</v>
      </c>
      <c r="M12" s="459" t="s">
        <v>25</v>
      </c>
    </row>
    <row r="13" spans="1:13" x14ac:dyDescent="0.25">
      <c r="A13" s="268" t="s">
        <v>248</v>
      </c>
      <c r="B13" s="269">
        <v>44</v>
      </c>
      <c r="C13" s="270">
        <v>2</v>
      </c>
      <c r="D13" s="271">
        <v>4.5454545454545456E-2</v>
      </c>
      <c r="E13" s="269">
        <v>79</v>
      </c>
      <c r="F13" s="270">
        <v>1</v>
      </c>
      <c r="G13" s="272">
        <v>1.2658227848101266E-2</v>
      </c>
      <c r="H13" s="269">
        <v>73</v>
      </c>
      <c r="I13" s="270">
        <v>0</v>
      </c>
      <c r="J13" s="272">
        <v>0</v>
      </c>
      <c r="K13" s="269">
        <v>111</v>
      </c>
      <c r="L13" s="270" t="s">
        <v>427</v>
      </c>
      <c r="M13" s="458" t="s">
        <v>25</v>
      </c>
    </row>
    <row r="14" spans="1:13" x14ac:dyDescent="0.25">
      <c r="A14" s="273" t="s">
        <v>249</v>
      </c>
      <c r="B14" s="274">
        <v>90</v>
      </c>
      <c r="C14" s="275">
        <v>1</v>
      </c>
      <c r="D14" s="276">
        <v>1.1111111111111112E-2</v>
      </c>
      <c r="E14" s="274">
        <v>160</v>
      </c>
      <c r="F14" s="275">
        <v>0</v>
      </c>
      <c r="G14" s="277">
        <v>0</v>
      </c>
      <c r="H14" s="274">
        <v>144</v>
      </c>
      <c r="I14" s="281" t="s">
        <v>25</v>
      </c>
      <c r="J14" s="278" t="s">
        <v>25</v>
      </c>
      <c r="K14" s="274">
        <v>120</v>
      </c>
      <c r="L14" s="281">
        <v>0</v>
      </c>
      <c r="M14" s="461">
        <v>0</v>
      </c>
    </row>
    <row r="15" spans="1:13" x14ac:dyDescent="0.25">
      <c r="A15" s="268" t="s">
        <v>250</v>
      </c>
      <c r="B15" s="269">
        <v>189</v>
      </c>
      <c r="C15" s="270">
        <v>10</v>
      </c>
      <c r="D15" s="271">
        <v>5.2910052910052907E-2</v>
      </c>
      <c r="E15" s="269">
        <v>64</v>
      </c>
      <c r="F15" s="270">
        <v>10</v>
      </c>
      <c r="G15" s="272">
        <v>0.15625</v>
      </c>
      <c r="H15" s="269">
        <v>16</v>
      </c>
      <c r="I15" s="270">
        <v>0</v>
      </c>
      <c r="J15" s="272">
        <v>0</v>
      </c>
      <c r="K15" s="269">
        <v>5</v>
      </c>
      <c r="L15" s="270">
        <v>0</v>
      </c>
      <c r="M15" s="458">
        <v>0</v>
      </c>
    </row>
    <row r="16" spans="1:13" x14ac:dyDescent="0.25">
      <c r="A16" s="273" t="s">
        <v>251</v>
      </c>
      <c r="B16" s="274">
        <v>245</v>
      </c>
      <c r="C16" s="275">
        <v>5</v>
      </c>
      <c r="D16" s="276">
        <v>2.0408163265306121E-2</v>
      </c>
      <c r="E16" s="274">
        <v>452</v>
      </c>
      <c r="F16" s="275">
        <v>16</v>
      </c>
      <c r="G16" s="277">
        <v>3.5398230088495575E-2</v>
      </c>
      <c r="H16" s="274">
        <v>616</v>
      </c>
      <c r="I16" s="275">
        <v>31</v>
      </c>
      <c r="J16" s="277">
        <v>5.0324675324675328E-2</v>
      </c>
      <c r="K16" s="274">
        <v>763</v>
      </c>
      <c r="L16" s="275">
        <v>24</v>
      </c>
      <c r="M16" s="459">
        <v>3.1454783748361727E-2</v>
      </c>
    </row>
    <row r="17" spans="1:13" x14ac:dyDescent="0.25">
      <c r="A17" s="268" t="s">
        <v>252</v>
      </c>
      <c r="B17" s="269">
        <v>198</v>
      </c>
      <c r="C17" s="270">
        <v>4</v>
      </c>
      <c r="D17" s="271">
        <v>2.0202020202020204E-2</v>
      </c>
      <c r="E17" s="269">
        <v>331</v>
      </c>
      <c r="F17" s="270">
        <v>8</v>
      </c>
      <c r="G17" s="272">
        <v>2.4169184290030211E-2</v>
      </c>
      <c r="H17" s="269">
        <v>468</v>
      </c>
      <c r="I17" s="270">
        <v>9</v>
      </c>
      <c r="J17" s="272">
        <v>1.9230769230769232E-2</v>
      </c>
      <c r="K17" s="269">
        <v>435</v>
      </c>
      <c r="L17" s="270">
        <v>11</v>
      </c>
      <c r="M17" s="458">
        <v>2.528735632183908E-2</v>
      </c>
    </row>
    <row r="18" spans="1:13" x14ac:dyDescent="0.25">
      <c r="A18" s="273" t="s">
        <v>253</v>
      </c>
      <c r="B18" s="274">
        <v>94</v>
      </c>
      <c r="C18" s="275">
        <v>0</v>
      </c>
      <c r="D18" s="276">
        <v>0</v>
      </c>
      <c r="E18" s="274">
        <v>56</v>
      </c>
      <c r="F18" s="275">
        <v>0</v>
      </c>
      <c r="G18" s="277">
        <v>0</v>
      </c>
      <c r="H18" s="274">
        <v>198</v>
      </c>
      <c r="I18" s="281" t="s">
        <v>25</v>
      </c>
      <c r="J18" s="278" t="s">
        <v>25</v>
      </c>
      <c r="K18" s="274">
        <v>522</v>
      </c>
      <c r="L18" s="281">
        <v>7</v>
      </c>
      <c r="M18" s="461">
        <v>1.3409961685823755E-2</v>
      </c>
    </row>
    <row r="19" spans="1:13" x14ac:dyDescent="0.25">
      <c r="A19" s="268" t="s">
        <v>254</v>
      </c>
      <c r="B19" s="269">
        <v>0</v>
      </c>
      <c r="C19" s="270">
        <v>0</v>
      </c>
      <c r="D19" s="271" t="s">
        <v>25</v>
      </c>
      <c r="E19" s="269">
        <v>1</v>
      </c>
      <c r="F19" s="270">
        <v>0</v>
      </c>
      <c r="G19" s="272">
        <v>0</v>
      </c>
      <c r="H19" s="269">
        <v>25</v>
      </c>
      <c r="I19" s="270">
        <v>0</v>
      </c>
      <c r="J19" s="272">
        <v>0</v>
      </c>
      <c r="K19" s="269">
        <v>49</v>
      </c>
      <c r="L19" s="270" t="s">
        <v>427</v>
      </c>
      <c r="M19" s="458" t="s">
        <v>25</v>
      </c>
    </row>
    <row r="20" spans="1:13" x14ac:dyDescent="0.25">
      <c r="A20" s="273" t="s">
        <v>255</v>
      </c>
      <c r="B20" s="274">
        <v>353</v>
      </c>
      <c r="C20" s="275">
        <v>3</v>
      </c>
      <c r="D20" s="276">
        <v>8.4985835694051E-3</v>
      </c>
      <c r="E20" s="274">
        <v>232</v>
      </c>
      <c r="F20" s="275">
        <v>6</v>
      </c>
      <c r="G20" s="277">
        <v>2.5862068965517241E-2</v>
      </c>
      <c r="H20" s="274">
        <v>40</v>
      </c>
      <c r="I20" s="275">
        <v>0</v>
      </c>
      <c r="J20" s="277">
        <v>0</v>
      </c>
      <c r="K20" s="274">
        <v>15</v>
      </c>
      <c r="L20" s="275">
        <v>0</v>
      </c>
      <c r="M20" s="459">
        <v>0</v>
      </c>
    </row>
    <row r="21" spans="1:13" x14ac:dyDescent="0.25">
      <c r="A21" s="268" t="s">
        <v>33</v>
      </c>
      <c r="B21" s="269">
        <v>862</v>
      </c>
      <c r="C21" s="270">
        <v>24</v>
      </c>
      <c r="D21" s="271">
        <v>2.7842227378190254E-2</v>
      </c>
      <c r="E21" s="269">
        <v>938</v>
      </c>
      <c r="F21" s="270">
        <v>27</v>
      </c>
      <c r="G21" s="272">
        <v>2.8784648187633263E-2</v>
      </c>
      <c r="H21" s="269">
        <v>1151</v>
      </c>
      <c r="I21" s="270">
        <v>36</v>
      </c>
      <c r="J21" s="272">
        <v>3.1277150304083408E-2</v>
      </c>
      <c r="K21" s="269">
        <v>1119</v>
      </c>
      <c r="L21" s="270">
        <v>56</v>
      </c>
      <c r="M21" s="458">
        <v>5.0044682752457555E-2</v>
      </c>
    </row>
    <row r="22" spans="1:13" x14ac:dyDescent="0.25">
      <c r="A22" s="273" t="s">
        <v>256</v>
      </c>
      <c r="B22" s="274">
        <v>96</v>
      </c>
      <c r="C22" s="275">
        <v>5</v>
      </c>
      <c r="D22" s="276">
        <v>5.2083333333333336E-2</v>
      </c>
      <c r="E22" s="274">
        <v>70</v>
      </c>
      <c r="F22" s="275">
        <v>9</v>
      </c>
      <c r="G22" s="277">
        <v>0.12857142857142856</v>
      </c>
      <c r="H22" s="274">
        <v>54</v>
      </c>
      <c r="I22" s="275">
        <v>5</v>
      </c>
      <c r="J22" s="277">
        <v>9.2592592592592587E-2</v>
      </c>
      <c r="K22" s="274">
        <v>59</v>
      </c>
      <c r="L22" s="275" t="s">
        <v>427</v>
      </c>
      <c r="M22" s="459" t="s">
        <v>25</v>
      </c>
    </row>
    <row r="23" spans="1:13" x14ac:dyDescent="0.25">
      <c r="A23" s="268" t="s">
        <v>257</v>
      </c>
      <c r="B23" s="269">
        <v>156</v>
      </c>
      <c r="C23" s="270">
        <v>6</v>
      </c>
      <c r="D23" s="271">
        <v>3.8461538461538464E-2</v>
      </c>
      <c r="E23" s="269">
        <v>144</v>
      </c>
      <c r="F23" s="270">
        <v>5</v>
      </c>
      <c r="G23" s="272">
        <v>3.4722222222222224E-2</v>
      </c>
      <c r="H23" s="269">
        <v>248</v>
      </c>
      <c r="I23" s="270">
        <v>9</v>
      </c>
      <c r="J23" s="272">
        <v>3.6290322580645164E-2</v>
      </c>
      <c r="K23" s="269">
        <v>141</v>
      </c>
      <c r="L23" s="270">
        <v>11</v>
      </c>
      <c r="M23" s="458">
        <v>7.8014184397163122E-2</v>
      </c>
    </row>
    <row r="24" spans="1:13" x14ac:dyDescent="0.25">
      <c r="A24" s="273" t="s">
        <v>258</v>
      </c>
      <c r="B24" s="274">
        <v>143</v>
      </c>
      <c r="C24" s="275">
        <v>34</v>
      </c>
      <c r="D24" s="276">
        <v>0.23776223776223776</v>
      </c>
      <c r="E24" s="274">
        <v>3</v>
      </c>
      <c r="F24" s="275">
        <v>1</v>
      </c>
      <c r="G24" s="277">
        <v>0.33333333333333331</v>
      </c>
      <c r="H24" s="274">
        <v>0</v>
      </c>
      <c r="I24" s="275">
        <v>0</v>
      </c>
      <c r="J24" s="278" t="s">
        <v>25</v>
      </c>
      <c r="K24" s="274">
        <v>0</v>
      </c>
      <c r="L24" s="275">
        <v>0</v>
      </c>
      <c r="M24" s="459" t="s">
        <v>25</v>
      </c>
    </row>
    <row r="25" spans="1:13" x14ac:dyDescent="0.25">
      <c r="A25" s="268" t="s">
        <v>259</v>
      </c>
      <c r="B25" s="269">
        <v>15</v>
      </c>
      <c r="C25" s="270">
        <v>0</v>
      </c>
      <c r="D25" s="271">
        <v>0</v>
      </c>
      <c r="E25" s="269">
        <v>28</v>
      </c>
      <c r="F25" s="270">
        <v>1</v>
      </c>
      <c r="G25" s="272">
        <v>3.5714285714285712E-2</v>
      </c>
      <c r="H25" s="269">
        <v>29</v>
      </c>
      <c r="I25" s="270">
        <v>0</v>
      </c>
      <c r="J25" s="272">
        <v>0</v>
      </c>
      <c r="K25" s="269">
        <v>17</v>
      </c>
      <c r="L25" s="270">
        <v>0</v>
      </c>
      <c r="M25" s="458">
        <v>0</v>
      </c>
    </row>
    <row r="26" spans="1:13" x14ac:dyDescent="0.25">
      <c r="A26" s="273" t="s">
        <v>260</v>
      </c>
      <c r="B26" s="274">
        <v>211</v>
      </c>
      <c r="C26" s="275">
        <v>1</v>
      </c>
      <c r="D26" s="276">
        <v>4.7393364928909956E-3</v>
      </c>
      <c r="E26" s="274">
        <v>150</v>
      </c>
      <c r="F26" s="275">
        <v>0</v>
      </c>
      <c r="G26" s="277">
        <v>0</v>
      </c>
      <c r="H26" s="274">
        <v>143</v>
      </c>
      <c r="I26" s="281" t="s">
        <v>25</v>
      </c>
      <c r="J26" s="278" t="s">
        <v>25</v>
      </c>
      <c r="K26" s="274">
        <v>156</v>
      </c>
      <c r="L26" s="281">
        <v>0</v>
      </c>
      <c r="M26" s="461">
        <v>0</v>
      </c>
    </row>
    <row r="27" spans="1:13" x14ac:dyDescent="0.25">
      <c r="A27" s="268" t="s">
        <v>261</v>
      </c>
      <c r="B27" s="269">
        <v>58</v>
      </c>
      <c r="C27" s="270">
        <v>0</v>
      </c>
      <c r="D27" s="271">
        <v>0</v>
      </c>
      <c r="E27" s="269">
        <v>60</v>
      </c>
      <c r="F27" s="270">
        <v>0</v>
      </c>
      <c r="G27" s="272">
        <v>0</v>
      </c>
      <c r="H27" s="269">
        <v>68</v>
      </c>
      <c r="I27" s="270">
        <v>0</v>
      </c>
      <c r="J27" s="272">
        <v>0</v>
      </c>
      <c r="K27" s="269">
        <v>75</v>
      </c>
      <c r="L27" s="270">
        <v>0</v>
      </c>
      <c r="M27" s="458">
        <v>0</v>
      </c>
    </row>
    <row r="28" spans="1:13" ht="30" x14ac:dyDescent="0.25">
      <c r="A28" s="273" t="s">
        <v>262</v>
      </c>
      <c r="B28" s="274">
        <v>100</v>
      </c>
      <c r="C28" s="275">
        <v>16</v>
      </c>
      <c r="D28" s="276">
        <v>0.16</v>
      </c>
      <c r="E28" s="274">
        <v>117</v>
      </c>
      <c r="F28" s="275">
        <v>21</v>
      </c>
      <c r="G28" s="277">
        <v>0.17948717948717949</v>
      </c>
      <c r="H28" s="274">
        <v>40</v>
      </c>
      <c r="I28" s="281" t="s">
        <v>25</v>
      </c>
      <c r="J28" s="278" t="s">
        <v>25</v>
      </c>
      <c r="K28" s="274">
        <v>24</v>
      </c>
      <c r="L28" s="281">
        <v>0</v>
      </c>
      <c r="M28" s="461">
        <v>0</v>
      </c>
    </row>
    <row r="29" spans="1:13" x14ac:dyDescent="0.25">
      <c r="A29" s="268" t="s">
        <v>263</v>
      </c>
      <c r="B29" s="269">
        <v>230</v>
      </c>
      <c r="C29" s="270">
        <v>28</v>
      </c>
      <c r="D29" s="271">
        <v>0.12173913043478261</v>
      </c>
      <c r="E29" s="269">
        <v>481</v>
      </c>
      <c r="F29" s="270">
        <v>58</v>
      </c>
      <c r="G29" s="272">
        <v>0.12058212058212059</v>
      </c>
      <c r="H29" s="269">
        <v>651</v>
      </c>
      <c r="I29" s="270">
        <v>84</v>
      </c>
      <c r="J29" s="272">
        <v>0.12903225806451613</v>
      </c>
      <c r="K29" s="269">
        <v>801</v>
      </c>
      <c r="L29" s="270">
        <v>90</v>
      </c>
      <c r="M29" s="458">
        <v>0.11235955056179775</v>
      </c>
    </row>
    <row r="30" spans="1:13" x14ac:dyDescent="0.25">
      <c r="A30" s="273" t="s">
        <v>264</v>
      </c>
      <c r="B30" s="274">
        <v>63</v>
      </c>
      <c r="C30" s="275">
        <v>0</v>
      </c>
      <c r="D30" s="276">
        <v>0</v>
      </c>
      <c r="E30" s="274">
        <v>76</v>
      </c>
      <c r="F30" s="275">
        <v>0</v>
      </c>
      <c r="G30" s="277">
        <v>0</v>
      </c>
      <c r="H30" s="274">
        <v>42</v>
      </c>
      <c r="I30" s="275">
        <v>0</v>
      </c>
      <c r="J30" s="277">
        <v>0</v>
      </c>
      <c r="K30" s="274">
        <v>48</v>
      </c>
      <c r="L30" s="275">
        <v>0</v>
      </c>
      <c r="M30" s="459">
        <v>0</v>
      </c>
    </row>
    <row r="31" spans="1:13" x14ac:dyDescent="0.25">
      <c r="A31" s="268" t="s">
        <v>265</v>
      </c>
      <c r="B31" s="269">
        <v>102</v>
      </c>
      <c r="C31" s="270">
        <v>4</v>
      </c>
      <c r="D31" s="271">
        <v>3.9215686274509803E-2</v>
      </c>
      <c r="E31" s="269">
        <v>108</v>
      </c>
      <c r="F31" s="270">
        <v>7</v>
      </c>
      <c r="G31" s="272">
        <v>6.4814814814814811E-2</v>
      </c>
      <c r="H31" s="269">
        <v>110</v>
      </c>
      <c r="I31" s="270">
        <v>9</v>
      </c>
      <c r="J31" s="272">
        <v>8.1818181818181818E-2</v>
      </c>
      <c r="K31" s="269">
        <v>109</v>
      </c>
      <c r="L31" s="270">
        <v>12</v>
      </c>
      <c r="M31" s="458">
        <v>0.11009174311926606</v>
      </c>
    </row>
    <row r="32" spans="1:13" x14ac:dyDescent="0.25">
      <c r="A32" s="273" t="s">
        <v>266</v>
      </c>
      <c r="B32" s="274">
        <v>238</v>
      </c>
      <c r="C32" s="275">
        <v>3</v>
      </c>
      <c r="D32" s="276">
        <v>1.2605042016806723E-2</v>
      </c>
      <c r="E32" s="274">
        <v>248</v>
      </c>
      <c r="F32" s="275">
        <v>2</v>
      </c>
      <c r="G32" s="277">
        <v>8.0645161290322578E-3</v>
      </c>
      <c r="H32" s="274">
        <v>234</v>
      </c>
      <c r="I32" s="281" t="s">
        <v>25</v>
      </c>
      <c r="J32" s="278" t="s">
        <v>25</v>
      </c>
      <c r="K32" s="274">
        <v>290</v>
      </c>
      <c r="L32" s="281" t="s">
        <v>427</v>
      </c>
      <c r="M32" s="461" t="s">
        <v>25</v>
      </c>
    </row>
    <row r="33" spans="1:13" x14ac:dyDescent="0.25">
      <c r="A33" s="268" t="s">
        <v>267</v>
      </c>
      <c r="B33" s="269">
        <v>0</v>
      </c>
      <c r="C33" s="270">
        <v>0</v>
      </c>
      <c r="D33" s="271" t="s">
        <v>25</v>
      </c>
      <c r="E33" s="269">
        <v>2</v>
      </c>
      <c r="F33" s="270">
        <v>0</v>
      </c>
      <c r="G33" s="272">
        <v>0</v>
      </c>
      <c r="H33" s="269">
        <v>0</v>
      </c>
      <c r="I33" s="270">
        <v>0</v>
      </c>
      <c r="J33" s="280" t="s">
        <v>25</v>
      </c>
      <c r="K33" s="269">
        <v>0</v>
      </c>
      <c r="L33" s="270">
        <v>0</v>
      </c>
      <c r="M33" s="458" t="s">
        <v>25</v>
      </c>
    </row>
    <row r="34" spans="1:13" x14ac:dyDescent="0.25">
      <c r="A34" s="273" t="s">
        <v>268</v>
      </c>
      <c r="B34" s="274">
        <v>0</v>
      </c>
      <c r="C34" s="275">
        <v>0</v>
      </c>
      <c r="D34" s="276" t="s">
        <v>25</v>
      </c>
      <c r="E34" s="274">
        <v>10</v>
      </c>
      <c r="F34" s="275">
        <v>0</v>
      </c>
      <c r="G34" s="277">
        <v>0</v>
      </c>
      <c r="H34" s="274">
        <v>40</v>
      </c>
      <c r="I34" s="275">
        <v>0</v>
      </c>
      <c r="J34" s="277">
        <v>0</v>
      </c>
      <c r="K34" s="274">
        <v>42</v>
      </c>
      <c r="L34" s="275" t="s">
        <v>427</v>
      </c>
      <c r="M34" s="459" t="s">
        <v>25</v>
      </c>
    </row>
    <row r="35" spans="1:13" x14ac:dyDescent="0.25">
      <c r="A35" s="268" t="s">
        <v>269</v>
      </c>
      <c r="B35" s="269">
        <v>6</v>
      </c>
      <c r="C35" s="270">
        <v>0</v>
      </c>
      <c r="D35" s="271">
        <v>0</v>
      </c>
      <c r="E35" s="269">
        <v>1</v>
      </c>
      <c r="F35" s="270">
        <v>0</v>
      </c>
      <c r="G35" s="272">
        <v>0</v>
      </c>
      <c r="H35" s="282" t="s">
        <v>25</v>
      </c>
      <c r="I35" s="270">
        <v>0</v>
      </c>
      <c r="J35" s="280" t="s">
        <v>25</v>
      </c>
      <c r="K35" s="282" t="s">
        <v>427</v>
      </c>
      <c r="L35" s="270" t="s">
        <v>427</v>
      </c>
      <c r="M35" s="458" t="s">
        <v>25</v>
      </c>
    </row>
    <row r="36" spans="1:13" x14ac:dyDescent="0.25">
      <c r="A36" s="273" t="s">
        <v>270</v>
      </c>
      <c r="B36" s="274">
        <v>17</v>
      </c>
      <c r="C36" s="275">
        <v>2</v>
      </c>
      <c r="D36" s="276">
        <v>0.11764705882352941</v>
      </c>
      <c r="E36" s="274">
        <v>30</v>
      </c>
      <c r="F36" s="275">
        <v>3</v>
      </c>
      <c r="G36" s="277">
        <v>0.1</v>
      </c>
      <c r="H36" s="274">
        <v>41</v>
      </c>
      <c r="I36" s="281" t="s">
        <v>25</v>
      </c>
      <c r="J36" s="278" t="s">
        <v>25</v>
      </c>
      <c r="K36" s="274">
        <v>42</v>
      </c>
      <c r="L36" s="281" t="s">
        <v>427</v>
      </c>
      <c r="M36" s="461" t="s">
        <v>25</v>
      </c>
    </row>
    <row r="37" spans="1:13" x14ac:dyDescent="0.25">
      <c r="A37" s="268" t="s">
        <v>271</v>
      </c>
      <c r="B37" s="269">
        <v>2</v>
      </c>
      <c r="C37" s="270">
        <v>0</v>
      </c>
      <c r="D37" s="271">
        <v>0</v>
      </c>
      <c r="E37" s="269">
        <v>0</v>
      </c>
      <c r="F37" s="270">
        <v>0</v>
      </c>
      <c r="G37" s="272" t="s">
        <v>25</v>
      </c>
      <c r="H37" s="269">
        <v>0</v>
      </c>
      <c r="I37" s="270">
        <v>0</v>
      </c>
      <c r="J37" s="280" t="s">
        <v>25</v>
      </c>
      <c r="K37" s="269">
        <v>0</v>
      </c>
      <c r="L37" s="270">
        <v>0</v>
      </c>
      <c r="M37" s="458" t="s">
        <v>25</v>
      </c>
    </row>
    <row r="38" spans="1:13" x14ac:dyDescent="0.25">
      <c r="A38" s="273" t="s">
        <v>272</v>
      </c>
      <c r="B38" s="274">
        <v>21</v>
      </c>
      <c r="C38" s="275">
        <v>0</v>
      </c>
      <c r="D38" s="276">
        <v>0</v>
      </c>
      <c r="E38" s="274">
        <v>0</v>
      </c>
      <c r="F38" s="275">
        <v>0</v>
      </c>
      <c r="G38" s="277" t="s">
        <v>25</v>
      </c>
      <c r="H38" s="274">
        <v>0</v>
      </c>
      <c r="I38" s="275">
        <v>0</v>
      </c>
      <c r="J38" s="278" t="s">
        <v>25</v>
      </c>
      <c r="K38" s="274">
        <v>0</v>
      </c>
      <c r="L38" s="275">
        <v>0</v>
      </c>
      <c r="M38" s="459" t="s">
        <v>25</v>
      </c>
    </row>
    <row r="39" spans="1:13" x14ac:dyDescent="0.25">
      <c r="A39" s="268" t="s">
        <v>273</v>
      </c>
      <c r="B39" s="269">
        <v>166</v>
      </c>
      <c r="C39" s="270">
        <v>2</v>
      </c>
      <c r="D39" s="271">
        <v>1.2048192771084338E-2</v>
      </c>
      <c r="E39" s="269">
        <v>5</v>
      </c>
      <c r="F39" s="270">
        <v>0</v>
      </c>
      <c r="G39" s="272">
        <v>0</v>
      </c>
      <c r="H39" s="282" t="s">
        <v>25</v>
      </c>
      <c r="I39" s="270">
        <v>0</v>
      </c>
      <c r="J39" s="280" t="s">
        <v>25</v>
      </c>
      <c r="K39" s="282">
        <v>0</v>
      </c>
      <c r="L39" s="270">
        <v>0</v>
      </c>
      <c r="M39" s="458" t="s">
        <v>25</v>
      </c>
    </row>
    <row r="40" spans="1:13" x14ac:dyDescent="0.25">
      <c r="A40" s="273" t="s">
        <v>274</v>
      </c>
      <c r="B40" s="274">
        <v>11</v>
      </c>
      <c r="C40" s="275">
        <v>0</v>
      </c>
      <c r="D40" s="276">
        <v>0</v>
      </c>
      <c r="E40" s="274">
        <v>16</v>
      </c>
      <c r="F40" s="275">
        <v>0</v>
      </c>
      <c r="G40" s="277">
        <v>0</v>
      </c>
      <c r="H40" s="278" t="s">
        <v>25</v>
      </c>
      <c r="I40" s="275">
        <v>0</v>
      </c>
      <c r="J40" s="278" t="s">
        <v>25</v>
      </c>
      <c r="K40" s="278">
        <v>16</v>
      </c>
      <c r="L40" s="275">
        <v>0</v>
      </c>
      <c r="M40" s="459">
        <v>0</v>
      </c>
    </row>
    <row r="41" spans="1:13" x14ac:dyDescent="0.25">
      <c r="A41" s="268" t="s">
        <v>275</v>
      </c>
      <c r="B41" s="270">
        <v>4</v>
      </c>
      <c r="C41" s="270">
        <v>0</v>
      </c>
      <c r="D41" s="271">
        <v>0</v>
      </c>
      <c r="E41" s="270">
        <v>14</v>
      </c>
      <c r="F41" s="270">
        <v>0</v>
      </c>
      <c r="G41" s="272">
        <v>0</v>
      </c>
      <c r="H41" s="269">
        <v>12</v>
      </c>
      <c r="I41" s="279" t="s">
        <v>25</v>
      </c>
      <c r="J41" s="280" t="s">
        <v>25</v>
      </c>
      <c r="K41" s="269" t="s">
        <v>427</v>
      </c>
      <c r="L41" s="279" t="s">
        <v>427</v>
      </c>
      <c r="M41" s="460" t="s">
        <v>25</v>
      </c>
    </row>
    <row r="42" spans="1:13" x14ac:dyDescent="0.25">
      <c r="A42" s="283" t="s">
        <v>298</v>
      </c>
      <c r="B42" s="284">
        <v>5339</v>
      </c>
      <c r="C42" s="284">
        <v>168</v>
      </c>
      <c r="D42" s="285">
        <v>3.1466566772803899E-2</v>
      </c>
      <c r="E42" s="286">
        <v>5639</v>
      </c>
      <c r="F42" s="286">
        <v>193</v>
      </c>
      <c r="G42" s="287">
        <v>3.4225926582727398E-2</v>
      </c>
      <c r="H42" s="286">
        <v>6717</v>
      </c>
      <c r="I42" s="286">
        <v>206</v>
      </c>
      <c r="J42" s="287">
        <v>3.0668453178502308E-2</v>
      </c>
      <c r="K42" s="286">
        <v>7290</v>
      </c>
      <c r="L42" s="286">
        <v>242</v>
      </c>
      <c r="M42" s="462">
        <v>3.3196159122085046E-2</v>
      </c>
    </row>
    <row r="43" spans="1:13" x14ac:dyDescent="0.25">
      <c r="A43" s="288" t="s">
        <v>291</v>
      </c>
      <c r="B43" s="289">
        <v>19387</v>
      </c>
      <c r="C43" s="289">
        <v>8402</v>
      </c>
      <c r="D43" s="290">
        <v>0.43338319492443389</v>
      </c>
      <c r="E43" s="289">
        <v>19394</v>
      </c>
      <c r="F43" s="289">
        <v>8152</v>
      </c>
      <c r="G43" s="291">
        <v>0.42033618644941734</v>
      </c>
      <c r="H43" s="292">
        <v>20404</v>
      </c>
      <c r="I43" s="292">
        <v>8429</v>
      </c>
      <c r="J43" s="291">
        <v>0.41310527347578907</v>
      </c>
      <c r="K43" s="292">
        <v>20309</v>
      </c>
      <c r="L43" s="292">
        <v>7986</v>
      </c>
      <c r="M43" s="463">
        <v>0.39322467871387068</v>
      </c>
    </row>
    <row r="44" spans="1:13" ht="30" x14ac:dyDescent="0.25">
      <c r="A44" s="283" t="s">
        <v>292</v>
      </c>
      <c r="B44" s="285">
        <v>0.27539072574405532</v>
      </c>
      <c r="C44" s="285">
        <v>1.9995239228755058E-2</v>
      </c>
      <c r="D44" s="285"/>
      <c r="E44" s="285">
        <v>0.29076002887490976</v>
      </c>
      <c r="F44" s="285">
        <v>2.3675171736997055E-2</v>
      </c>
      <c r="G44" s="293"/>
      <c r="H44" s="285">
        <v>0.32920015683199372</v>
      </c>
      <c r="I44" s="285">
        <v>2.4439435282951713E-2</v>
      </c>
      <c r="J44" s="293"/>
      <c r="K44" s="285">
        <v>0.35895415825496085</v>
      </c>
      <c r="L44" s="285">
        <v>3.0303030303030304E-2</v>
      </c>
      <c r="M44" s="464"/>
    </row>
    <row r="46" spans="1:13" x14ac:dyDescent="0.25">
      <c r="A46" s="23" t="s">
        <v>454</v>
      </c>
    </row>
    <row r="47" spans="1:13" x14ac:dyDescent="0.25">
      <c r="F47" s="294"/>
    </row>
    <row r="48" spans="1:13" s="15" customFormat="1" x14ac:dyDescent="0.25">
      <c r="A48" s="24" t="s">
        <v>7</v>
      </c>
      <c r="B48" s="24"/>
    </row>
    <row r="91" spans="1:1" ht="30" x14ac:dyDescent="0.25">
      <c r="A91" s="14" t="s">
        <v>456</v>
      </c>
    </row>
  </sheetData>
  <mergeCells count="4">
    <mergeCell ref="B3:D3"/>
    <mergeCell ref="E3:G3"/>
    <mergeCell ref="H3:J3"/>
    <mergeCell ref="K3:M3"/>
  </mergeCells>
  <hyperlinks>
    <hyperlink ref="A48" location="Index!A1" display="Back to index" xr:uid="{8BC3EC1F-3D54-4964-ADE2-1356116A53A7}"/>
  </hyperlinks>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CD2D-85FF-4925-BEA6-C0A7D7385F9F}">
  <dimension ref="A1:K93"/>
  <sheetViews>
    <sheetView showGridLines="0" workbookViewId="0"/>
  </sheetViews>
  <sheetFormatPr defaultRowHeight="15" x14ac:dyDescent="0.25"/>
  <cols>
    <col min="1" max="1" width="60.140625" style="11" customWidth="1"/>
    <col min="2" max="2" width="9.140625" style="11" customWidth="1"/>
    <col min="3" max="16384" width="9.140625" style="11"/>
  </cols>
  <sheetData>
    <row r="1" spans="1:10" x14ac:dyDescent="0.25">
      <c r="A1" s="295" t="s">
        <v>446</v>
      </c>
    </row>
    <row r="3" spans="1:10" x14ac:dyDescent="0.25">
      <c r="A3" s="465">
        <v>2018</v>
      </c>
      <c r="B3" s="534" t="s">
        <v>299</v>
      </c>
      <c r="C3" s="535"/>
      <c r="D3" s="534" t="s">
        <v>300</v>
      </c>
      <c r="E3" s="535"/>
      <c r="F3" s="534" t="s">
        <v>199</v>
      </c>
      <c r="G3" s="535"/>
      <c r="H3" s="296" t="s">
        <v>27</v>
      </c>
    </row>
    <row r="4" spans="1:10" x14ac:dyDescent="0.25">
      <c r="A4" s="297" t="s">
        <v>301</v>
      </c>
      <c r="B4" s="298" t="s">
        <v>9</v>
      </c>
      <c r="C4" s="298" t="s">
        <v>8</v>
      </c>
      <c r="D4" s="298" t="s">
        <v>9</v>
      </c>
      <c r="E4" s="298" t="s">
        <v>8</v>
      </c>
      <c r="F4" s="298" t="s">
        <v>9</v>
      </c>
      <c r="G4" s="298" t="s">
        <v>8</v>
      </c>
      <c r="H4" s="299" t="s">
        <v>32</v>
      </c>
    </row>
    <row r="5" spans="1:10" x14ac:dyDescent="0.25">
      <c r="A5" s="300" t="s">
        <v>241</v>
      </c>
      <c r="B5" s="301">
        <v>642</v>
      </c>
      <c r="C5" s="303">
        <v>0.8157560355781448</v>
      </c>
      <c r="D5" s="301">
        <v>97</v>
      </c>
      <c r="E5" s="303">
        <v>0.12325285895806862</v>
      </c>
      <c r="F5" s="301">
        <v>48</v>
      </c>
      <c r="G5" s="303">
        <v>6.0991105463786534E-2</v>
      </c>
      <c r="H5" s="304">
        <v>787</v>
      </c>
      <c r="I5" s="306"/>
      <c r="J5" s="306"/>
    </row>
    <row r="6" spans="1:10" x14ac:dyDescent="0.25">
      <c r="A6" s="307" t="s">
        <v>242</v>
      </c>
      <c r="B6" s="308">
        <v>0</v>
      </c>
      <c r="C6" s="308" t="s">
        <v>25</v>
      </c>
      <c r="D6" s="308">
        <v>0</v>
      </c>
      <c r="E6" s="308" t="s">
        <v>25</v>
      </c>
      <c r="F6" s="308">
        <v>0</v>
      </c>
      <c r="G6" s="308" t="s">
        <v>25</v>
      </c>
      <c r="H6" s="310">
        <v>0</v>
      </c>
      <c r="I6" s="306"/>
      <c r="J6" s="306"/>
    </row>
    <row r="7" spans="1:10" x14ac:dyDescent="0.25">
      <c r="A7" s="300" t="s">
        <v>302</v>
      </c>
      <c r="B7" s="301">
        <v>16</v>
      </c>
      <c r="C7" s="303">
        <v>0.66666666666666663</v>
      </c>
      <c r="D7" s="301">
        <v>6</v>
      </c>
      <c r="E7" s="303">
        <v>0.25</v>
      </c>
      <c r="F7" s="301" t="s">
        <v>427</v>
      </c>
      <c r="G7" s="303" t="s">
        <v>25</v>
      </c>
      <c r="H7" s="304">
        <v>24</v>
      </c>
      <c r="I7" s="306"/>
      <c r="J7" s="306"/>
    </row>
    <row r="8" spans="1:10" x14ac:dyDescent="0.25">
      <c r="A8" s="307" t="s">
        <v>10</v>
      </c>
      <c r="B8" s="308" t="s">
        <v>427</v>
      </c>
      <c r="C8" s="308" t="s">
        <v>25</v>
      </c>
      <c r="D8" s="308" t="s">
        <v>427</v>
      </c>
      <c r="E8" s="308" t="s">
        <v>25</v>
      </c>
      <c r="F8" s="308" t="s">
        <v>427</v>
      </c>
      <c r="G8" s="308" t="s">
        <v>25</v>
      </c>
      <c r="H8" s="313">
        <v>6</v>
      </c>
      <c r="I8" s="306"/>
      <c r="J8" s="306"/>
    </row>
    <row r="9" spans="1:10" x14ac:dyDescent="0.25">
      <c r="A9" s="300" t="s">
        <v>303</v>
      </c>
      <c r="B9" s="301">
        <v>632</v>
      </c>
      <c r="C9" s="303">
        <v>0.71574178935447341</v>
      </c>
      <c r="D9" s="301">
        <v>187</v>
      </c>
      <c r="E9" s="303">
        <v>0.21177802944507362</v>
      </c>
      <c r="F9" s="301">
        <v>64</v>
      </c>
      <c r="G9" s="303">
        <v>7.2480181200453006E-2</v>
      </c>
      <c r="H9" s="304">
        <v>883</v>
      </c>
      <c r="I9" s="306"/>
      <c r="J9" s="306"/>
    </row>
    <row r="10" spans="1:10" x14ac:dyDescent="0.25">
      <c r="A10" s="307" t="s">
        <v>304</v>
      </c>
      <c r="B10" s="308">
        <v>191</v>
      </c>
      <c r="C10" s="312">
        <v>0.31362889983579639</v>
      </c>
      <c r="D10" s="308">
        <v>86</v>
      </c>
      <c r="E10" s="312">
        <v>0.14121510673234811</v>
      </c>
      <c r="F10" s="308">
        <v>332</v>
      </c>
      <c r="G10" s="312">
        <v>0.5451559934318555</v>
      </c>
      <c r="H10" s="313">
        <v>609</v>
      </c>
      <c r="I10" s="306"/>
      <c r="J10" s="306"/>
    </row>
    <row r="11" spans="1:10" x14ac:dyDescent="0.25">
      <c r="A11" s="300" t="s">
        <v>305</v>
      </c>
      <c r="B11" s="301">
        <v>0</v>
      </c>
      <c r="C11" s="314" t="s">
        <v>25</v>
      </c>
      <c r="D11" s="301">
        <v>0</v>
      </c>
      <c r="E11" s="314" t="s">
        <v>25</v>
      </c>
      <c r="F11" s="301">
        <v>0</v>
      </c>
      <c r="G11" s="314" t="s">
        <v>25</v>
      </c>
      <c r="H11" s="304">
        <v>0</v>
      </c>
      <c r="I11" s="306"/>
      <c r="J11" s="306"/>
    </row>
    <row r="12" spans="1:10" x14ac:dyDescent="0.25">
      <c r="A12" s="307" t="s">
        <v>306</v>
      </c>
      <c r="B12" s="308">
        <v>20</v>
      </c>
      <c r="C12" s="312">
        <v>0.90909090909090906</v>
      </c>
      <c r="D12" s="308" t="s">
        <v>427</v>
      </c>
      <c r="E12" s="312" t="s">
        <v>25</v>
      </c>
      <c r="F12" s="308" t="s">
        <v>427</v>
      </c>
      <c r="G12" s="312" t="s">
        <v>25</v>
      </c>
      <c r="H12" s="313">
        <v>22</v>
      </c>
      <c r="I12" s="306"/>
      <c r="J12" s="306"/>
    </row>
    <row r="13" spans="1:10" x14ac:dyDescent="0.25">
      <c r="A13" s="300" t="s">
        <v>307</v>
      </c>
      <c r="B13" s="301">
        <v>0</v>
      </c>
      <c r="C13" s="303">
        <v>0</v>
      </c>
      <c r="D13" s="301">
        <v>0</v>
      </c>
      <c r="E13" s="303">
        <v>0</v>
      </c>
      <c r="F13" s="301">
        <v>111</v>
      </c>
      <c r="G13" s="303">
        <v>1</v>
      </c>
      <c r="H13" s="304">
        <v>111</v>
      </c>
      <c r="I13" s="306"/>
      <c r="J13" s="306"/>
    </row>
    <row r="14" spans="1:10" x14ac:dyDescent="0.25">
      <c r="A14" s="307" t="s">
        <v>308</v>
      </c>
      <c r="B14" s="308">
        <v>57</v>
      </c>
      <c r="C14" s="312">
        <v>0.47499999999999998</v>
      </c>
      <c r="D14" s="308">
        <v>31</v>
      </c>
      <c r="E14" s="312">
        <v>0.25833333333333336</v>
      </c>
      <c r="F14" s="308">
        <v>32</v>
      </c>
      <c r="G14" s="312">
        <v>0.26666666666666666</v>
      </c>
      <c r="H14" s="313">
        <v>120</v>
      </c>
      <c r="I14" s="306"/>
      <c r="J14" s="306"/>
    </row>
    <row r="15" spans="1:10" x14ac:dyDescent="0.25">
      <c r="A15" s="300" t="s">
        <v>309</v>
      </c>
      <c r="B15" s="301" t="s">
        <v>427</v>
      </c>
      <c r="C15" s="303" t="s">
        <v>25</v>
      </c>
      <c r="D15" s="301" t="s">
        <v>427</v>
      </c>
      <c r="E15" s="303" t="s">
        <v>25</v>
      </c>
      <c r="F15" s="301" t="s">
        <v>427</v>
      </c>
      <c r="G15" s="303" t="s">
        <v>25</v>
      </c>
      <c r="H15" s="304">
        <v>5</v>
      </c>
      <c r="I15" s="306"/>
      <c r="J15" s="306"/>
    </row>
    <row r="16" spans="1:10" x14ac:dyDescent="0.25">
      <c r="A16" s="307" t="s">
        <v>310</v>
      </c>
      <c r="B16" s="308">
        <v>71</v>
      </c>
      <c r="C16" s="312">
        <v>9.3053735255570119E-2</v>
      </c>
      <c r="D16" s="308">
        <v>86</v>
      </c>
      <c r="E16" s="312">
        <v>0.1127129750982962</v>
      </c>
      <c r="F16" s="308">
        <v>606</v>
      </c>
      <c r="G16" s="312">
        <v>0.79423328964613371</v>
      </c>
      <c r="H16" s="313">
        <v>763</v>
      </c>
      <c r="I16" s="306"/>
      <c r="J16" s="306"/>
    </row>
    <row r="17" spans="1:10" x14ac:dyDescent="0.25">
      <c r="A17" s="300" t="s">
        <v>311</v>
      </c>
      <c r="B17" s="301">
        <v>0</v>
      </c>
      <c r="C17" s="303">
        <v>0</v>
      </c>
      <c r="D17" s="301">
        <v>13</v>
      </c>
      <c r="E17" s="303">
        <v>2.9885057471264367E-2</v>
      </c>
      <c r="F17" s="301">
        <v>422</v>
      </c>
      <c r="G17" s="303">
        <v>0.97011494252873565</v>
      </c>
      <c r="H17" s="304">
        <v>435</v>
      </c>
      <c r="I17" s="306"/>
      <c r="J17" s="306"/>
    </row>
    <row r="18" spans="1:10" x14ac:dyDescent="0.25">
      <c r="A18" s="307" t="s">
        <v>312</v>
      </c>
      <c r="B18" s="308">
        <v>368</v>
      </c>
      <c r="C18" s="312">
        <v>0.70498084291187735</v>
      </c>
      <c r="D18" s="308">
        <v>82</v>
      </c>
      <c r="E18" s="312">
        <v>0.15708812260536398</v>
      </c>
      <c r="F18" s="308">
        <v>72</v>
      </c>
      <c r="G18" s="312">
        <v>0.13793103448275862</v>
      </c>
      <c r="H18" s="313">
        <v>522</v>
      </c>
      <c r="I18" s="306"/>
      <c r="J18" s="306"/>
    </row>
    <row r="19" spans="1:10" x14ac:dyDescent="0.25">
      <c r="A19" s="307" t="s">
        <v>314</v>
      </c>
      <c r="B19" s="308">
        <v>35</v>
      </c>
      <c r="C19" s="312">
        <v>0.7142857142857143</v>
      </c>
      <c r="D19" s="308">
        <v>14</v>
      </c>
      <c r="E19" s="312">
        <v>0.2857142857142857</v>
      </c>
      <c r="F19" s="308">
        <v>0</v>
      </c>
      <c r="G19" s="312">
        <v>0</v>
      </c>
      <c r="H19" s="313">
        <v>49</v>
      </c>
      <c r="I19" s="306"/>
      <c r="J19" s="306"/>
    </row>
    <row r="20" spans="1:10" x14ac:dyDescent="0.25">
      <c r="A20" s="300" t="s">
        <v>315</v>
      </c>
      <c r="B20" s="301">
        <v>15</v>
      </c>
      <c r="C20" s="314">
        <v>1</v>
      </c>
      <c r="D20" s="301">
        <v>0</v>
      </c>
      <c r="E20" s="314">
        <v>0</v>
      </c>
      <c r="F20" s="301">
        <v>0</v>
      </c>
      <c r="G20" s="314">
        <v>0</v>
      </c>
      <c r="H20" s="304">
        <v>15</v>
      </c>
      <c r="I20" s="306"/>
      <c r="J20" s="306"/>
    </row>
    <row r="21" spans="1:10" x14ac:dyDescent="0.25">
      <c r="A21" s="307" t="s">
        <v>33</v>
      </c>
      <c r="B21" s="308">
        <v>768</v>
      </c>
      <c r="C21" s="312">
        <v>0.68632707774798929</v>
      </c>
      <c r="D21" s="308">
        <v>292</v>
      </c>
      <c r="E21" s="312">
        <v>0.26094727435210008</v>
      </c>
      <c r="F21" s="308">
        <v>59</v>
      </c>
      <c r="G21" s="312">
        <v>5.2725647899910633E-2</v>
      </c>
      <c r="H21" s="313">
        <v>1119</v>
      </c>
      <c r="I21" s="306"/>
      <c r="J21" s="306"/>
    </row>
    <row r="22" spans="1:10" x14ac:dyDescent="0.25">
      <c r="A22" s="300" t="s">
        <v>316</v>
      </c>
      <c r="B22" s="301">
        <v>36</v>
      </c>
      <c r="C22" s="314">
        <v>0.61016949152542377</v>
      </c>
      <c r="D22" s="301">
        <v>17</v>
      </c>
      <c r="E22" s="314">
        <v>0.28813559322033899</v>
      </c>
      <c r="F22" s="301">
        <v>6</v>
      </c>
      <c r="G22" s="314">
        <v>0.10169491525423729</v>
      </c>
      <c r="H22" s="304">
        <v>59</v>
      </c>
      <c r="I22" s="306"/>
      <c r="J22" s="306"/>
    </row>
    <row r="23" spans="1:10" x14ac:dyDescent="0.25">
      <c r="A23" s="307" t="s">
        <v>317</v>
      </c>
      <c r="B23" s="308" t="s">
        <v>427</v>
      </c>
      <c r="C23" s="312" t="s">
        <v>25</v>
      </c>
      <c r="D23" s="308">
        <v>15</v>
      </c>
      <c r="E23" s="312">
        <v>0.10638297872340426</v>
      </c>
      <c r="F23" s="308">
        <v>123</v>
      </c>
      <c r="G23" s="312">
        <v>0.87234042553191493</v>
      </c>
      <c r="H23" s="313">
        <v>141</v>
      </c>
      <c r="I23" s="306"/>
      <c r="J23" s="306"/>
    </row>
    <row r="24" spans="1:10" x14ac:dyDescent="0.25">
      <c r="A24" s="300" t="s">
        <v>318</v>
      </c>
      <c r="B24" s="301">
        <v>0</v>
      </c>
      <c r="C24" s="314" t="s">
        <v>25</v>
      </c>
      <c r="D24" s="301">
        <v>0</v>
      </c>
      <c r="E24" s="314" t="s">
        <v>25</v>
      </c>
      <c r="F24" s="301">
        <v>0</v>
      </c>
      <c r="G24" s="314" t="s">
        <v>25</v>
      </c>
      <c r="H24" s="304">
        <v>0</v>
      </c>
      <c r="I24" s="306"/>
      <c r="J24" s="306"/>
    </row>
    <row r="25" spans="1:10" x14ac:dyDescent="0.25">
      <c r="A25" s="307" t="s">
        <v>319</v>
      </c>
      <c r="B25" s="308">
        <v>16</v>
      </c>
      <c r="C25" s="312">
        <v>0.94117647058823528</v>
      </c>
      <c r="D25" s="308" t="s">
        <v>427</v>
      </c>
      <c r="E25" s="312" t="s">
        <v>25</v>
      </c>
      <c r="F25" s="308">
        <v>0</v>
      </c>
      <c r="G25" s="312">
        <v>0</v>
      </c>
      <c r="H25" s="313">
        <v>17</v>
      </c>
      <c r="I25" s="306"/>
      <c r="J25" s="306"/>
    </row>
    <row r="26" spans="1:10" x14ac:dyDescent="0.25">
      <c r="A26" s="300" t="s">
        <v>320</v>
      </c>
      <c r="B26" s="301">
        <v>28</v>
      </c>
      <c r="C26" s="303">
        <v>0.17948717948717949</v>
      </c>
      <c r="D26" s="301">
        <v>19</v>
      </c>
      <c r="E26" s="303">
        <v>0.12179487179487179</v>
      </c>
      <c r="F26" s="301">
        <v>109</v>
      </c>
      <c r="G26" s="303">
        <v>0.69871794871794868</v>
      </c>
      <c r="H26" s="304">
        <v>156</v>
      </c>
      <c r="I26" s="306"/>
      <c r="J26" s="306"/>
    </row>
    <row r="27" spans="1:10" x14ac:dyDescent="0.25">
      <c r="A27" s="307" t="s">
        <v>321</v>
      </c>
      <c r="B27" s="308">
        <v>50</v>
      </c>
      <c r="C27" s="312">
        <v>0.66666666666666663</v>
      </c>
      <c r="D27" s="308">
        <v>13</v>
      </c>
      <c r="E27" s="312">
        <v>0.17333333333333334</v>
      </c>
      <c r="F27" s="308">
        <v>12</v>
      </c>
      <c r="G27" s="312">
        <v>0.16</v>
      </c>
      <c r="H27" s="313">
        <v>75</v>
      </c>
      <c r="I27" s="306"/>
      <c r="J27" s="306"/>
    </row>
    <row r="28" spans="1:10" x14ac:dyDescent="0.25">
      <c r="A28" s="300" t="s">
        <v>322</v>
      </c>
      <c r="B28" s="301">
        <v>10</v>
      </c>
      <c r="C28" s="314">
        <v>0.41666666666666669</v>
      </c>
      <c r="D28" s="301">
        <v>12</v>
      </c>
      <c r="E28" s="314">
        <v>0.5</v>
      </c>
      <c r="F28" s="301" t="s">
        <v>427</v>
      </c>
      <c r="G28" s="314" t="s">
        <v>25</v>
      </c>
      <c r="H28" s="304">
        <v>24</v>
      </c>
      <c r="I28" s="306"/>
      <c r="J28" s="306"/>
    </row>
    <row r="29" spans="1:10" x14ac:dyDescent="0.25">
      <c r="A29" s="307" t="s">
        <v>323</v>
      </c>
      <c r="B29" s="308">
        <v>406</v>
      </c>
      <c r="C29" s="312">
        <v>0.50686641697877655</v>
      </c>
      <c r="D29" s="308">
        <v>228</v>
      </c>
      <c r="E29" s="312">
        <v>0.28464419475655428</v>
      </c>
      <c r="F29" s="308">
        <v>167</v>
      </c>
      <c r="G29" s="312">
        <v>0.20848938826466917</v>
      </c>
      <c r="H29" s="313">
        <v>801</v>
      </c>
      <c r="I29" s="306"/>
      <c r="J29" s="306"/>
    </row>
    <row r="30" spans="1:10" x14ac:dyDescent="0.25">
      <c r="A30" s="300" t="s">
        <v>324</v>
      </c>
      <c r="B30" s="301">
        <v>33</v>
      </c>
      <c r="C30" s="303">
        <v>0.6875</v>
      </c>
      <c r="D30" s="301">
        <v>15</v>
      </c>
      <c r="E30" s="303">
        <v>0.3125</v>
      </c>
      <c r="F30" s="301">
        <v>0</v>
      </c>
      <c r="G30" s="303">
        <v>0</v>
      </c>
      <c r="H30" s="304">
        <v>48</v>
      </c>
      <c r="I30" s="306"/>
      <c r="J30" s="306"/>
    </row>
    <row r="31" spans="1:10" x14ac:dyDescent="0.25">
      <c r="A31" s="307" t="s">
        <v>325</v>
      </c>
      <c r="B31" s="308">
        <v>77</v>
      </c>
      <c r="C31" s="308">
        <v>0.70642201834862384</v>
      </c>
      <c r="D31" s="308">
        <v>25</v>
      </c>
      <c r="E31" s="308">
        <v>0.22935779816513763</v>
      </c>
      <c r="F31" s="308">
        <v>7</v>
      </c>
      <c r="G31" s="308">
        <v>6.4220183486238536E-2</v>
      </c>
      <c r="H31" s="313">
        <v>109</v>
      </c>
      <c r="I31" s="306"/>
      <c r="J31" s="306"/>
    </row>
    <row r="32" spans="1:10" x14ac:dyDescent="0.25">
      <c r="A32" s="300" t="s">
        <v>266</v>
      </c>
      <c r="B32" s="301" t="s">
        <v>427</v>
      </c>
      <c r="C32" s="303" t="s">
        <v>25</v>
      </c>
      <c r="D32" s="301">
        <v>33</v>
      </c>
      <c r="E32" s="303">
        <v>0.11379310344827587</v>
      </c>
      <c r="F32" s="301">
        <v>14</v>
      </c>
      <c r="G32" s="303">
        <v>4.8275862068965517E-2</v>
      </c>
      <c r="H32" s="304">
        <v>290</v>
      </c>
      <c r="I32" s="306"/>
      <c r="J32" s="306"/>
    </row>
    <row r="33" spans="1:11" x14ac:dyDescent="0.25">
      <c r="A33" s="307" t="s">
        <v>326</v>
      </c>
      <c r="B33" s="308">
        <v>0</v>
      </c>
      <c r="C33" s="308" t="s">
        <v>25</v>
      </c>
      <c r="D33" s="308">
        <v>0</v>
      </c>
      <c r="E33" s="308" t="s">
        <v>25</v>
      </c>
      <c r="F33" s="308">
        <v>0</v>
      </c>
      <c r="G33" s="308" t="s">
        <v>25</v>
      </c>
      <c r="H33" s="313">
        <v>0</v>
      </c>
      <c r="I33" s="306"/>
      <c r="J33" s="306"/>
    </row>
    <row r="34" spans="1:11" x14ac:dyDescent="0.25">
      <c r="A34" s="300" t="s">
        <v>327</v>
      </c>
      <c r="B34" s="301">
        <v>22</v>
      </c>
      <c r="C34" s="314">
        <v>0.52380952380952384</v>
      </c>
      <c r="D34" s="301">
        <v>18</v>
      </c>
      <c r="E34" s="314">
        <v>0.42857142857142855</v>
      </c>
      <c r="F34" s="301" t="s">
        <v>427</v>
      </c>
      <c r="G34" s="314" t="s">
        <v>25</v>
      </c>
      <c r="H34" s="304">
        <v>42</v>
      </c>
      <c r="I34" s="306"/>
      <c r="J34" s="306"/>
    </row>
    <row r="35" spans="1:11" x14ac:dyDescent="0.25">
      <c r="A35" s="307" t="s">
        <v>269</v>
      </c>
      <c r="B35" s="308">
        <v>0</v>
      </c>
      <c r="C35" s="308" t="s">
        <v>25</v>
      </c>
      <c r="D35" s="308" t="s">
        <v>427</v>
      </c>
      <c r="E35" s="308" t="s">
        <v>25</v>
      </c>
      <c r="F35" s="308">
        <v>0</v>
      </c>
      <c r="G35" s="308" t="s">
        <v>25</v>
      </c>
      <c r="H35" s="310" t="s">
        <v>427</v>
      </c>
      <c r="I35" s="306"/>
      <c r="J35" s="306"/>
    </row>
    <row r="36" spans="1:11" x14ac:dyDescent="0.25">
      <c r="A36" s="300" t="s">
        <v>328</v>
      </c>
      <c r="B36" s="301">
        <v>31</v>
      </c>
      <c r="C36" s="303">
        <v>0.73809523809523814</v>
      </c>
      <c r="D36" s="301">
        <v>9</v>
      </c>
      <c r="E36" s="303">
        <v>0.21428571428571427</v>
      </c>
      <c r="F36" s="301" t="s">
        <v>427</v>
      </c>
      <c r="G36" s="303" t="s">
        <v>25</v>
      </c>
      <c r="H36" s="304">
        <v>42</v>
      </c>
      <c r="I36" s="306"/>
      <c r="J36" s="306"/>
    </row>
    <row r="37" spans="1:11" x14ac:dyDescent="0.25">
      <c r="A37" s="307" t="s">
        <v>329</v>
      </c>
      <c r="B37" s="308">
        <v>0</v>
      </c>
      <c r="C37" s="308" t="s">
        <v>25</v>
      </c>
      <c r="D37" s="308">
        <v>0</v>
      </c>
      <c r="E37" s="308" t="s">
        <v>25</v>
      </c>
      <c r="F37" s="308">
        <v>0</v>
      </c>
      <c r="G37" s="308" t="s">
        <v>25</v>
      </c>
      <c r="H37" s="315">
        <v>0</v>
      </c>
      <c r="I37" s="306"/>
      <c r="J37" s="306"/>
    </row>
    <row r="38" spans="1:11" x14ac:dyDescent="0.25">
      <c r="A38" s="300" t="s">
        <v>331</v>
      </c>
      <c r="B38" s="301">
        <v>0</v>
      </c>
      <c r="C38" s="314" t="s">
        <v>25</v>
      </c>
      <c r="D38" s="301">
        <v>0</v>
      </c>
      <c r="E38" s="314" t="s">
        <v>25</v>
      </c>
      <c r="F38" s="301">
        <v>0</v>
      </c>
      <c r="G38" s="314" t="s">
        <v>25</v>
      </c>
      <c r="H38" s="316">
        <v>0</v>
      </c>
      <c r="I38" s="306"/>
      <c r="J38" s="306"/>
    </row>
    <row r="39" spans="1:11" x14ac:dyDescent="0.25">
      <c r="A39" s="307" t="s">
        <v>332</v>
      </c>
      <c r="B39" s="308">
        <v>0</v>
      </c>
      <c r="C39" s="308" t="s">
        <v>25</v>
      </c>
      <c r="D39" s="308">
        <v>0</v>
      </c>
      <c r="E39" s="308" t="s">
        <v>25</v>
      </c>
      <c r="F39" s="308">
        <v>0</v>
      </c>
      <c r="G39" s="308" t="s">
        <v>25</v>
      </c>
      <c r="H39" s="310">
        <v>0</v>
      </c>
      <c r="I39" s="306"/>
      <c r="J39" s="306"/>
    </row>
    <row r="40" spans="1:11" x14ac:dyDescent="0.25">
      <c r="A40" s="300" t="s">
        <v>333</v>
      </c>
      <c r="B40" s="301">
        <v>8</v>
      </c>
      <c r="C40" s="314" t="s">
        <v>25</v>
      </c>
      <c r="D40" s="301" t="s">
        <v>427</v>
      </c>
      <c r="E40" s="314" t="s">
        <v>25</v>
      </c>
      <c r="F40" s="301" t="s">
        <v>427</v>
      </c>
      <c r="G40" s="314" t="s">
        <v>25</v>
      </c>
      <c r="H40" s="317">
        <v>16</v>
      </c>
      <c r="I40" s="306"/>
      <c r="J40" s="306"/>
    </row>
    <row r="41" spans="1:11" x14ac:dyDescent="0.25">
      <c r="A41" s="307" t="s">
        <v>334</v>
      </c>
      <c r="B41" s="308" t="s">
        <v>427</v>
      </c>
      <c r="C41" s="308" t="s">
        <v>25</v>
      </c>
      <c r="D41" s="308" t="s">
        <v>427</v>
      </c>
      <c r="E41" s="308" t="s">
        <v>25</v>
      </c>
      <c r="F41" s="308">
        <v>0</v>
      </c>
      <c r="G41" s="308" t="s">
        <v>25</v>
      </c>
      <c r="H41" s="310" t="s">
        <v>427</v>
      </c>
      <c r="I41" s="306"/>
      <c r="J41" s="306"/>
    </row>
    <row r="42" spans="1:11" x14ac:dyDescent="0.25">
      <c r="A42" s="318" t="s">
        <v>335</v>
      </c>
      <c r="B42" s="319">
        <v>3532</v>
      </c>
      <c r="C42" s="320">
        <v>0.48449931412894376</v>
      </c>
      <c r="D42" s="319">
        <v>1298</v>
      </c>
      <c r="E42" s="320">
        <v>0.17805212620027436</v>
      </c>
      <c r="F42" s="319">
        <v>2184</v>
      </c>
      <c r="G42" s="466">
        <v>0.29958847736625516</v>
      </c>
      <c r="H42" s="321">
        <v>7290</v>
      </c>
      <c r="I42" s="306"/>
      <c r="J42" s="306"/>
    </row>
    <row r="43" spans="1:11" x14ac:dyDescent="0.25">
      <c r="A43" s="322" t="s">
        <v>336</v>
      </c>
      <c r="B43" s="323">
        <v>9943</v>
      </c>
      <c r="C43" s="325">
        <v>0.48958589787778817</v>
      </c>
      <c r="D43" s="323">
        <v>5720</v>
      </c>
      <c r="E43" s="325">
        <v>0.28164853020828207</v>
      </c>
      <c r="F43" s="323">
        <v>4646</v>
      </c>
      <c r="G43" s="466">
        <v>0.22876557191392979</v>
      </c>
      <c r="H43" s="326">
        <v>20309</v>
      </c>
      <c r="I43" s="306"/>
      <c r="J43" s="306"/>
      <c r="K43" s="311"/>
    </row>
    <row r="44" spans="1:11" x14ac:dyDescent="0.25">
      <c r="A44" s="318" t="s">
        <v>337</v>
      </c>
      <c r="B44" s="320">
        <v>0.35522478125314294</v>
      </c>
      <c r="C44" s="320"/>
      <c r="D44" s="320">
        <v>0.22692307692307692</v>
      </c>
      <c r="E44" s="320">
        <v>0.63217843199324686</v>
      </c>
      <c r="F44" s="320">
        <v>0.47008179078777446</v>
      </c>
      <c r="G44" s="320"/>
      <c r="H44" s="327">
        <v>0.35895415825496085</v>
      </c>
      <c r="I44" s="305"/>
    </row>
    <row r="45" spans="1:11" x14ac:dyDescent="0.25">
      <c r="I45" s="305"/>
    </row>
    <row r="47" spans="1:11" x14ac:dyDescent="0.25">
      <c r="A47" s="465">
        <v>2017</v>
      </c>
      <c r="B47" s="534" t="s">
        <v>299</v>
      </c>
      <c r="C47" s="535"/>
      <c r="D47" s="534" t="s">
        <v>300</v>
      </c>
      <c r="E47" s="535"/>
      <c r="F47" s="534" t="s">
        <v>199</v>
      </c>
      <c r="G47" s="535"/>
      <c r="H47" s="296" t="s">
        <v>27</v>
      </c>
    </row>
    <row r="48" spans="1:11" s="15" customFormat="1" x14ac:dyDescent="0.25">
      <c r="A48" s="297" t="s">
        <v>301</v>
      </c>
      <c r="B48" s="298" t="s">
        <v>9</v>
      </c>
      <c r="C48" s="298" t="s">
        <v>8</v>
      </c>
      <c r="D48" s="298" t="s">
        <v>9</v>
      </c>
      <c r="E48" s="298" t="s">
        <v>8</v>
      </c>
      <c r="F48" s="298" t="s">
        <v>9</v>
      </c>
      <c r="G48" s="298" t="s">
        <v>8</v>
      </c>
      <c r="H48" s="299" t="s">
        <v>32</v>
      </c>
    </row>
    <row r="49" spans="1:8" x14ac:dyDescent="0.25">
      <c r="A49" s="300" t="s">
        <v>241</v>
      </c>
      <c r="B49" s="301">
        <v>646</v>
      </c>
      <c r="C49" s="302">
        <v>0.78876678876678874</v>
      </c>
      <c r="D49" s="301">
        <v>139</v>
      </c>
      <c r="E49" s="303">
        <v>0.16971916971916973</v>
      </c>
      <c r="F49" s="301">
        <v>34</v>
      </c>
      <c r="G49" s="303">
        <v>4.1514041514041512E-2</v>
      </c>
      <c r="H49" s="304">
        <v>819</v>
      </c>
    </row>
    <row r="50" spans="1:8" x14ac:dyDescent="0.25">
      <c r="A50" s="307" t="s">
        <v>242</v>
      </c>
      <c r="B50" s="308" t="s">
        <v>25</v>
      </c>
      <c r="C50" s="309" t="s">
        <v>25</v>
      </c>
      <c r="D50" s="308">
        <v>0</v>
      </c>
      <c r="E50" s="308" t="s">
        <v>25</v>
      </c>
      <c r="F50" s="308">
        <v>0</v>
      </c>
      <c r="G50" s="308" t="s">
        <v>25</v>
      </c>
      <c r="H50" s="310" t="s">
        <v>25</v>
      </c>
    </row>
    <row r="51" spans="1:8" x14ac:dyDescent="0.25">
      <c r="A51" s="300" t="s">
        <v>302</v>
      </c>
      <c r="B51" s="301" t="s">
        <v>25</v>
      </c>
      <c r="C51" s="311" t="s">
        <v>25</v>
      </c>
      <c r="D51" s="301">
        <v>6</v>
      </c>
      <c r="E51" s="303">
        <v>0.8571428571428571</v>
      </c>
      <c r="F51" s="301">
        <v>0</v>
      </c>
      <c r="G51" s="303">
        <v>0</v>
      </c>
      <c r="H51" s="304">
        <v>7</v>
      </c>
    </row>
    <row r="52" spans="1:8" x14ac:dyDescent="0.25">
      <c r="A52" s="307" t="s">
        <v>10</v>
      </c>
      <c r="B52" s="308">
        <v>11</v>
      </c>
      <c r="C52" s="312">
        <v>0.39285714285714285</v>
      </c>
      <c r="D52" s="308">
        <v>14</v>
      </c>
      <c r="E52" s="312">
        <v>0.5</v>
      </c>
      <c r="F52" s="308" t="s">
        <v>25</v>
      </c>
      <c r="G52" s="308" t="s">
        <v>25</v>
      </c>
      <c r="H52" s="313">
        <v>28</v>
      </c>
    </row>
    <row r="53" spans="1:8" x14ac:dyDescent="0.25">
      <c r="A53" s="300" t="s">
        <v>303</v>
      </c>
      <c r="B53" s="301">
        <v>61</v>
      </c>
      <c r="C53" s="302">
        <v>0.31443298969072164</v>
      </c>
      <c r="D53" s="301">
        <v>87</v>
      </c>
      <c r="E53" s="303">
        <v>0.4484536082474227</v>
      </c>
      <c r="F53" s="301">
        <v>46</v>
      </c>
      <c r="G53" s="303">
        <v>0.23711340206185566</v>
      </c>
      <c r="H53" s="304">
        <v>194</v>
      </c>
    </row>
    <row r="54" spans="1:8" x14ac:dyDescent="0.25">
      <c r="A54" s="307" t="s">
        <v>304</v>
      </c>
      <c r="B54" s="308">
        <v>184</v>
      </c>
      <c r="C54" s="312">
        <v>0.29113924050632911</v>
      </c>
      <c r="D54" s="308">
        <v>108</v>
      </c>
      <c r="E54" s="312">
        <v>0.17088607594936708</v>
      </c>
      <c r="F54" s="308">
        <v>340</v>
      </c>
      <c r="G54" s="312">
        <v>0.53797468354430378</v>
      </c>
      <c r="H54" s="313">
        <v>632</v>
      </c>
    </row>
    <row r="55" spans="1:8" x14ac:dyDescent="0.25">
      <c r="A55" s="300" t="s">
        <v>305</v>
      </c>
      <c r="B55" s="301">
        <v>0</v>
      </c>
      <c r="C55" s="311" t="s">
        <v>25</v>
      </c>
      <c r="D55" s="301">
        <v>0</v>
      </c>
      <c r="E55" s="314" t="s">
        <v>25</v>
      </c>
      <c r="F55" s="301">
        <v>0</v>
      </c>
      <c r="G55" s="314" t="s">
        <v>25</v>
      </c>
      <c r="H55" s="304">
        <v>0</v>
      </c>
    </row>
    <row r="56" spans="1:8" x14ac:dyDescent="0.25">
      <c r="A56" s="307" t="s">
        <v>306</v>
      </c>
      <c r="B56" s="308">
        <v>516</v>
      </c>
      <c r="C56" s="312">
        <v>0.86868686868686873</v>
      </c>
      <c r="D56" s="308">
        <v>69</v>
      </c>
      <c r="E56" s="312">
        <v>0.11616161616161616</v>
      </c>
      <c r="F56" s="308">
        <v>9</v>
      </c>
      <c r="G56" s="312">
        <v>1.5151515151515152E-2</v>
      </c>
      <c r="H56" s="313">
        <v>594</v>
      </c>
    </row>
    <row r="57" spans="1:8" x14ac:dyDescent="0.25">
      <c r="A57" s="300" t="s">
        <v>307</v>
      </c>
      <c r="B57" s="301">
        <v>0</v>
      </c>
      <c r="C57" s="302">
        <v>0</v>
      </c>
      <c r="D57" s="301" t="s">
        <v>25</v>
      </c>
      <c r="E57" s="314" t="s">
        <v>25</v>
      </c>
      <c r="F57" s="301">
        <v>70</v>
      </c>
      <c r="G57" s="303">
        <v>0.95890410958904104</v>
      </c>
      <c r="H57" s="304">
        <v>73</v>
      </c>
    </row>
    <row r="58" spans="1:8" x14ac:dyDescent="0.25">
      <c r="A58" s="307" t="s">
        <v>308</v>
      </c>
      <c r="B58" s="308">
        <v>57</v>
      </c>
      <c r="C58" s="312">
        <v>0.39583333333333331</v>
      </c>
      <c r="D58" s="308">
        <v>45</v>
      </c>
      <c r="E58" s="312">
        <v>0.3125</v>
      </c>
      <c r="F58" s="308">
        <v>42</v>
      </c>
      <c r="G58" s="312">
        <v>0.29166666666666669</v>
      </c>
      <c r="H58" s="313">
        <v>144</v>
      </c>
    </row>
    <row r="59" spans="1:8" x14ac:dyDescent="0.25">
      <c r="A59" s="300" t="s">
        <v>309</v>
      </c>
      <c r="B59" s="301" t="s">
        <v>25</v>
      </c>
      <c r="C59" s="311" t="s">
        <v>25</v>
      </c>
      <c r="D59" s="301">
        <v>5</v>
      </c>
      <c r="E59" s="303">
        <v>0.3125</v>
      </c>
      <c r="F59" s="301">
        <v>8</v>
      </c>
      <c r="G59" s="303">
        <v>0.5</v>
      </c>
      <c r="H59" s="304">
        <v>16</v>
      </c>
    </row>
    <row r="60" spans="1:8" x14ac:dyDescent="0.25">
      <c r="A60" s="307" t="s">
        <v>310</v>
      </c>
      <c r="B60" s="308">
        <v>39</v>
      </c>
      <c r="C60" s="312">
        <v>6.3311688311688305E-2</v>
      </c>
      <c r="D60" s="308">
        <v>45</v>
      </c>
      <c r="E60" s="312">
        <v>7.3051948051948049E-2</v>
      </c>
      <c r="F60" s="308">
        <v>532</v>
      </c>
      <c r="G60" s="312">
        <v>0.86363636363636365</v>
      </c>
      <c r="H60" s="313">
        <v>616</v>
      </c>
    </row>
    <row r="61" spans="1:8" x14ac:dyDescent="0.25">
      <c r="A61" s="300" t="s">
        <v>311</v>
      </c>
      <c r="B61" s="301" t="s">
        <v>25</v>
      </c>
      <c r="C61" s="311" t="s">
        <v>25</v>
      </c>
      <c r="D61" s="301">
        <v>14</v>
      </c>
      <c r="E61" s="303">
        <v>2.9914529914529916E-2</v>
      </c>
      <c r="F61" s="301">
        <v>453</v>
      </c>
      <c r="G61" s="303">
        <v>0.96794871794871795</v>
      </c>
      <c r="H61" s="304">
        <v>468</v>
      </c>
    </row>
    <row r="62" spans="1:8" x14ac:dyDescent="0.25">
      <c r="A62" s="307" t="s">
        <v>312</v>
      </c>
      <c r="B62" s="308">
        <v>136</v>
      </c>
      <c r="C62" s="312">
        <v>0.68686868686868685</v>
      </c>
      <c r="D62" s="308">
        <v>38</v>
      </c>
      <c r="E62" s="312">
        <v>0.19191919191919191</v>
      </c>
      <c r="F62" s="308">
        <v>24</v>
      </c>
      <c r="G62" s="312">
        <v>0.12121212121212122</v>
      </c>
      <c r="H62" s="313">
        <v>198</v>
      </c>
    </row>
    <row r="63" spans="1:8" x14ac:dyDescent="0.25">
      <c r="A63" s="300" t="s">
        <v>313</v>
      </c>
      <c r="B63" s="301">
        <v>0</v>
      </c>
      <c r="C63" s="311" t="s">
        <v>25</v>
      </c>
      <c r="D63" s="301">
        <v>0</v>
      </c>
      <c r="E63" s="314" t="s">
        <v>25</v>
      </c>
      <c r="F63" s="301">
        <v>0</v>
      </c>
      <c r="G63" s="314" t="s">
        <v>25</v>
      </c>
      <c r="H63" s="304">
        <v>0</v>
      </c>
    </row>
    <row r="64" spans="1:8" x14ac:dyDescent="0.25">
      <c r="A64" s="307" t="s">
        <v>314</v>
      </c>
      <c r="B64" s="308">
        <v>21</v>
      </c>
      <c r="C64" s="312">
        <v>0.84</v>
      </c>
      <c r="D64" s="308" t="s">
        <v>25</v>
      </c>
      <c r="E64" s="308" t="s">
        <v>25</v>
      </c>
      <c r="F64" s="308">
        <v>0</v>
      </c>
      <c r="G64" s="312">
        <v>0</v>
      </c>
      <c r="H64" s="313">
        <v>25</v>
      </c>
    </row>
    <row r="65" spans="1:8" x14ac:dyDescent="0.25">
      <c r="A65" s="300" t="s">
        <v>315</v>
      </c>
      <c r="B65" s="301">
        <v>32</v>
      </c>
      <c r="C65" s="302">
        <v>0.8</v>
      </c>
      <c r="D65" s="301" t="s">
        <v>25</v>
      </c>
      <c r="E65" s="314" t="s">
        <v>25</v>
      </c>
      <c r="F65" s="301" t="s">
        <v>25</v>
      </c>
      <c r="G65" s="314" t="s">
        <v>25</v>
      </c>
      <c r="H65" s="304">
        <v>40</v>
      </c>
    </row>
    <row r="66" spans="1:8" x14ac:dyDescent="0.25">
      <c r="A66" s="307" t="s">
        <v>33</v>
      </c>
      <c r="B66" s="308">
        <v>853</v>
      </c>
      <c r="C66" s="312">
        <v>0.74109470026064295</v>
      </c>
      <c r="D66" s="308">
        <v>222</v>
      </c>
      <c r="E66" s="312">
        <v>0.19287576020851432</v>
      </c>
      <c r="F66" s="308">
        <v>76</v>
      </c>
      <c r="G66" s="312">
        <v>6.6029539530842743E-2</v>
      </c>
      <c r="H66" s="313">
        <v>1151</v>
      </c>
    </row>
    <row r="67" spans="1:8" x14ac:dyDescent="0.25">
      <c r="A67" s="300" t="s">
        <v>316</v>
      </c>
      <c r="B67" s="301">
        <v>33</v>
      </c>
      <c r="C67" s="302">
        <v>0.61111111111111116</v>
      </c>
      <c r="D67" s="301">
        <v>17</v>
      </c>
      <c r="E67" s="303">
        <v>0.31481481481481483</v>
      </c>
      <c r="F67" s="301" t="s">
        <v>25</v>
      </c>
      <c r="G67" s="314" t="s">
        <v>25</v>
      </c>
      <c r="H67" s="304">
        <v>54</v>
      </c>
    </row>
    <row r="68" spans="1:8" x14ac:dyDescent="0.25">
      <c r="A68" s="307" t="s">
        <v>317</v>
      </c>
      <c r="B68" s="308" t="s">
        <v>25</v>
      </c>
      <c r="C68" s="309" t="s">
        <v>25</v>
      </c>
      <c r="D68" s="308">
        <v>18</v>
      </c>
      <c r="E68" s="312">
        <v>7.2580645161290328E-2</v>
      </c>
      <c r="F68" s="308">
        <v>226</v>
      </c>
      <c r="G68" s="312">
        <v>0.91129032258064513</v>
      </c>
      <c r="H68" s="313">
        <v>248</v>
      </c>
    </row>
    <row r="69" spans="1:8" x14ac:dyDescent="0.25">
      <c r="A69" s="300" t="s">
        <v>318</v>
      </c>
      <c r="B69" s="301">
        <v>0</v>
      </c>
      <c r="C69" s="311" t="s">
        <v>25</v>
      </c>
      <c r="D69" s="301">
        <v>0</v>
      </c>
      <c r="E69" s="314" t="s">
        <v>25</v>
      </c>
      <c r="F69" s="301">
        <v>0</v>
      </c>
      <c r="G69" s="314" t="s">
        <v>25</v>
      </c>
      <c r="H69" s="304">
        <v>0</v>
      </c>
    </row>
    <row r="70" spans="1:8" x14ac:dyDescent="0.25">
      <c r="A70" s="307" t="s">
        <v>319</v>
      </c>
      <c r="B70" s="308">
        <v>26</v>
      </c>
      <c r="C70" s="312">
        <v>0.89655172413793105</v>
      </c>
      <c r="D70" s="308" t="s">
        <v>25</v>
      </c>
      <c r="E70" s="308" t="s">
        <v>25</v>
      </c>
      <c r="F70" s="308">
        <v>0</v>
      </c>
      <c r="G70" s="312">
        <v>0</v>
      </c>
      <c r="H70" s="313">
        <v>29</v>
      </c>
    </row>
    <row r="71" spans="1:8" x14ac:dyDescent="0.25">
      <c r="A71" s="300" t="s">
        <v>320</v>
      </c>
      <c r="B71" s="301">
        <v>24</v>
      </c>
      <c r="C71" s="302">
        <v>0.16783216783216784</v>
      </c>
      <c r="D71" s="301">
        <v>18</v>
      </c>
      <c r="E71" s="303">
        <v>0.12587412587412589</v>
      </c>
      <c r="F71" s="301">
        <v>101</v>
      </c>
      <c r="G71" s="303">
        <v>0.70629370629370625</v>
      </c>
      <c r="H71" s="304">
        <v>143</v>
      </c>
    </row>
    <row r="72" spans="1:8" x14ac:dyDescent="0.25">
      <c r="A72" s="307" t="s">
        <v>321</v>
      </c>
      <c r="B72" s="308">
        <v>49</v>
      </c>
      <c r="C72" s="312">
        <v>0.72058823529411764</v>
      </c>
      <c r="D72" s="308">
        <v>9</v>
      </c>
      <c r="E72" s="312">
        <v>0.13235294117647059</v>
      </c>
      <c r="F72" s="308">
        <v>10</v>
      </c>
      <c r="G72" s="312">
        <v>0.14705882352941177</v>
      </c>
      <c r="H72" s="313">
        <v>68</v>
      </c>
    </row>
    <row r="73" spans="1:8" x14ac:dyDescent="0.25">
      <c r="A73" s="300" t="s">
        <v>322</v>
      </c>
      <c r="B73" s="301">
        <v>21</v>
      </c>
      <c r="C73" s="302">
        <v>0.52500000000000002</v>
      </c>
      <c r="D73" s="301">
        <v>18</v>
      </c>
      <c r="E73" s="303">
        <v>0.45</v>
      </c>
      <c r="F73" s="301" t="s">
        <v>25</v>
      </c>
      <c r="G73" s="314" t="s">
        <v>25</v>
      </c>
      <c r="H73" s="304">
        <v>40</v>
      </c>
    </row>
    <row r="74" spans="1:8" x14ac:dyDescent="0.25">
      <c r="A74" s="307" t="s">
        <v>323</v>
      </c>
      <c r="B74" s="308">
        <v>341</v>
      </c>
      <c r="C74" s="312">
        <v>0.52380952380952384</v>
      </c>
      <c r="D74" s="308">
        <v>154</v>
      </c>
      <c r="E74" s="312">
        <v>0.23655913978494625</v>
      </c>
      <c r="F74" s="308">
        <v>156</v>
      </c>
      <c r="G74" s="312">
        <v>0.23963133640552994</v>
      </c>
      <c r="H74" s="313">
        <v>651</v>
      </c>
    </row>
    <row r="75" spans="1:8" x14ac:dyDescent="0.25">
      <c r="A75" s="300" t="s">
        <v>324</v>
      </c>
      <c r="B75" s="301">
        <v>32</v>
      </c>
      <c r="C75" s="302">
        <v>0.76190476190476186</v>
      </c>
      <c r="D75" s="301">
        <v>10</v>
      </c>
      <c r="E75" s="303">
        <v>0.23809523809523808</v>
      </c>
      <c r="F75" s="301">
        <v>0</v>
      </c>
      <c r="G75" s="303">
        <v>0</v>
      </c>
      <c r="H75" s="304">
        <v>42</v>
      </c>
    </row>
    <row r="76" spans="1:8" x14ac:dyDescent="0.25">
      <c r="A76" s="307" t="s">
        <v>325</v>
      </c>
      <c r="B76" s="308">
        <v>74</v>
      </c>
      <c r="C76" s="312">
        <v>0.67272727272727273</v>
      </c>
      <c r="D76" s="308">
        <v>35</v>
      </c>
      <c r="E76" s="312">
        <v>0.31818181818181818</v>
      </c>
      <c r="F76" s="308" t="s">
        <v>25</v>
      </c>
      <c r="G76" s="308" t="s">
        <v>25</v>
      </c>
      <c r="H76" s="313">
        <v>110</v>
      </c>
    </row>
    <row r="77" spans="1:8" x14ac:dyDescent="0.25">
      <c r="A77" s="300" t="s">
        <v>266</v>
      </c>
      <c r="B77" s="301">
        <v>178</v>
      </c>
      <c r="C77" s="302">
        <v>0.76068376068376065</v>
      </c>
      <c r="D77" s="301">
        <v>41</v>
      </c>
      <c r="E77" s="303">
        <v>0.1752136752136752</v>
      </c>
      <c r="F77" s="301">
        <v>15</v>
      </c>
      <c r="G77" s="303">
        <v>6.4102564102564097E-2</v>
      </c>
      <c r="H77" s="304">
        <v>234</v>
      </c>
    </row>
    <row r="78" spans="1:8" x14ac:dyDescent="0.25">
      <c r="A78" s="307" t="s">
        <v>326</v>
      </c>
      <c r="B78" s="308">
        <v>0</v>
      </c>
      <c r="C78" s="309" t="s">
        <v>25</v>
      </c>
      <c r="D78" s="308">
        <v>0</v>
      </c>
      <c r="E78" s="308" t="s">
        <v>25</v>
      </c>
      <c r="F78" s="308">
        <v>0</v>
      </c>
      <c r="G78" s="308" t="s">
        <v>25</v>
      </c>
      <c r="H78" s="313">
        <v>0</v>
      </c>
    </row>
    <row r="79" spans="1:8" x14ac:dyDescent="0.25">
      <c r="A79" s="300" t="s">
        <v>327</v>
      </c>
      <c r="B79" s="301">
        <v>29</v>
      </c>
      <c r="C79" s="302">
        <v>0.72499999999999998</v>
      </c>
      <c r="D79" s="301">
        <v>9</v>
      </c>
      <c r="E79" s="303">
        <v>0.22500000000000001</v>
      </c>
      <c r="F79" s="301" t="s">
        <v>25</v>
      </c>
      <c r="G79" s="314" t="s">
        <v>25</v>
      </c>
      <c r="H79" s="304">
        <v>40</v>
      </c>
    </row>
    <row r="80" spans="1:8" x14ac:dyDescent="0.25">
      <c r="A80" s="307" t="s">
        <v>269</v>
      </c>
      <c r="B80" s="308" t="s">
        <v>25</v>
      </c>
      <c r="C80" s="309" t="s">
        <v>25</v>
      </c>
      <c r="D80" s="308">
        <v>0</v>
      </c>
      <c r="E80" s="308" t="s">
        <v>25</v>
      </c>
      <c r="F80" s="308">
        <v>0</v>
      </c>
      <c r="G80" s="308" t="s">
        <v>25</v>
      </c>
      <c r="H80" s="310" t="s">
        <v>25</v>
      </c>
    </row>
    <row r="81" spans="1:8" x14ac:dyDescent="0.25">
      <c r="A81" s="300" t="s">
        <v>328</v>
      </c>
      <c r="B81" s="301">
        <v>40</v>
      </c>
      <c r="C81" s="302">
        <v>0.97560975609756095</v>
      </c>
      <c r="D81" s="301" t="s">
        <v>25</v>
      </c>
      <c r="E81" s="314" t="s">
        <v>25</v>
      </c>
      <c r="F81" s="301">
        <v>0</v>
      </c>
      <c r="G81" s="303">
        <v>0</v>
      </c>
      <c r="H81" s="304">
        <v>41</v>
      </c>
    </row>
    <row r="82" spans="1:8" x14ac:dyDescent="0.25">
      <c r="A82" s="307" t="s">
        <v>329</v>
      </c>
      <c r="B82" s="308">
        <v>0</v>
      </c>
      <c r="C82" s="309" t="s">
        <v>330</v>
      </c>
      <c r="D82" s="308">
        <v>0</v>
      </c>
      <c r="E82" s="308" t="s">
        <v>25</v>
      </c>
      <c r="F82" s="308">
        <v>0</v>
      </c>
      <c r="G82" s="308" t="s">
        <v>25</v>
      </c>
      <c r="H82" s="315">
        <v>0</v>
      </c>
    </row>
    <row r="83" spans="1:8" x14ac:dyDescent="0.25">
      <c r="A83" s="300" t="s">
        <v>331</v>
      </c>
      <c r="B83" s="301">
        <v>0</v>
      </c>
      <c r="C83" s="311" t="s">
        <v>25</v>
      </c>
      <c r="D83" s="301">
        <v>0</v>
      </c>
      <c r="E83" s="314" t="s">
        <v>25</v>
      </c>
      <c r="F83" s="301">
        <v>0</v>
      </c>
      <c r="G83" s="314" t="s">
        <v>25</v>
      </c>
      <c r="H83" s="316">
        <v>0</v>
      </c>
    </row>
    <row r="84" spans="1:8" x14ac:dyDescent="0.25">
      <c r="A84" s="307" t="s">
        <v>332</v>
      </c>
      <c r="B84" s="308" t="s">
        <v>25</v>
      </c>
      <c r="C84" s="309" t="s">
        <v>25</v>
      </c>
      <c r="D84" s="308">
        <v>0</v>
      </c>
      <c r="E84" s="308" t="s">
        <v>25</v>
      </c>
      <c r="F84" s="308">
        <v>0</v>
      </c>
      <c r="G84" s="308" t="s">
        <v>25</v>
      </c>
      <c r="H84" s="310" t="s">
        <v>25</v>
      </c>
    </row>
    <row r="85" spans="1:8" x14ac:dyDescent="0.25">
      <c r="A85" s="300" t="s">
        <v>333</v>
      </c>
      <c r="B85" s="301" t="s">
        <v>25</v>
      </c>
      <c r="C85" s="311" t="s">
        <v>25</v>
      </c>
      <c r="D85" s="301" t="s">
        <v>25</v>
      </c>
      <c r="E85" s="314" t="s">
        <v>25</v>
      </c>
      <c r="F85" s="301" t="s">
        <v>25</v>
      </c>
      <c r="G85" s="314" t="s">
        <v>25</v>
      </c>
      <c r="H85" s="317" t="s">
        <v>25</v>
      </c>
    </row>
    <row r="86" spans="1:8" x14ac:dyDescent="0.25">
      <c r="A86" s="307" t="s">
        <v>334</v>
      </c>
      <c r="B86" s="308" t="s">
        <v>25</v>
      </c>
      <c r="C86" s="309" t="s">
        <v>25</v>
      </c>
      <c r="D86" s="308">
        <v>8</v>
      </c>
      <c r="E86" s="312">
        <v>0.66666666666666663</v>
      </c>
      <c r="F86" s="308" t="s">
        <v>25</v>
      </c>
      <c r="G86" s="308" t="s">
        <v>25</v>
      </c>
      <c r="H86" s="313">
        <v>12</v>
      </c>
    </row>
    <row r="87" spans="1:8" x14ac:dyDescent="0.25">
      <c r="A87" s="318" t="s">
        <v>335</v>
      </c>
      <c r="B87" s="319">
        <v>3403</v>
      </c>
      <c r="C87" s="320">
        <v>0.50662498139050172</v>
      </c>
      <c r="D87" s="319">
        <v>1129</v>
      </c>
      <c r="E87" s="320">
        <v>0.16808098853654904</v>
      </c>
      <c r="F87" s="319">
        <v>2142</v>
      </c>
      <c r="G87" s="320">
        <v>0.31889236266190263</v>
      </c>
      <c r="H87" s="321">
        <v>6717</v>
      </c>
    </row>
    <row r="88" spans="1:8" x14ac:dyDescent="0.25">
      <c r="A88" s="322" t="s">
        <v>336</v>
      </c>
      <c r="B88" s="323">
        <v>9912</v>
      </c>
      <c r="C88" s="324">
        <v>0.48578710056851598</v>
      </c>
      <c r="D88" s="323">
        <v>5815</v>
      </c>
      <c r="E88" s="324">
        <v>0.28499313860027448</v>
      </c>
      <c r="F88" s="323">
        <v>4677</v>
      </c>
      <c r="G88" s="325">
        <v>0.22921976083120957</v>
      </c>
      <c r="H88" s="326">
        <v>20404</v>
      </c>
    </row>
    <row r="89" spans="1:8" x14ac:dyDescent="0.25">
      <c r="A89" s="318" t="s">
        <v>337</v>
      </c>
      <c r="B89" s="320">
        <v>0.34332122679580301</v>
      </c>
      <c r="C89" s="320"/>
      <c r="D89" s="320">
        <v>0.19415305245055889</v>
      </c>
      <c r="E89" s="320"/>
      <c r="F89" s="320">
        <v>0.45798588838999399</v>
      </c>
      <c r="G89" s="320"/>
      <c r="H89" s="327">
        <v>0.32920015683199372</v>
      </c>
    </row>
    <row r="91" spans="1:8" x14ac:dyDescent="0.25">
      <c r="A91" s="23" t="s">
        <v>456</v>
      </c>
    </row>
    <row r="93" spans="1:8" x14ac:dyDescent="0.25">
      <c r="A93" s="24" t="s">
        <v>7</v>
      </c>
      <c r="B93" s="24"/>
      <c r="C93" s="15"/>
      <c r="D93" s="15"/>
      <c r="E93" s="15"/>
      <c r="F93" s="15"/>
      <c r="G93" s="15"/>
      <c r="H93" s="15"/>
    </row>
  </sheetData>
  <mergeCells count="6">
    <mergeCell ref="B3:C3"/>
    <mergeCell ref="D3:E3"/>
    <mergeCell ref="F3:G3"/>
    <mergeCell ref="B47:C47"/>
    <mergeCell ref="D47:E47"/>
    <mergeCell ref="F47:G47"/>
  </mergeCells>
  <hyperlinks>
    <hyperlink ref="A93" location="Index!A1" display="Back to index" xr:uid="{AF34785B-752F-4DA4-A7D9-98E23CDC0D26}"/>
  </hyperlinks>
  <pageMargins left="0.70000000000000007" right="0.70000000000000007" top="0.75" bottom="0.75" header="0.30000000000000004" footer="0.3000000000000000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50B25-B509-4D0B-BE2D-D6E36432F313}">
  <dimension ref="A1:J91"/>
  <sheetViews>
    <sheetView showGridLines="0" topLeftCell="B1" workbookViewId="0">
      <selection activeCell="C21" sqref="C21"/>
    </sheetView>
  </sheetViews>
  <sheetFormatPr defaultColWidth="8.85546875" defaultRowHeight="15" x14ac:dyDescent="0.25"/>
  <cols>
    <col min="1" max="1" width="49.42578125" style="15" customWidth="1"/>
    <col min="2" max="2" width="33.7109375" style="15" customWidth="1"/>
    <col min="3" max="3" width="12" style="15" customWidth="1"/>
    <col min="4" max="4" width="10.5703125" style="15" customWidth="1"/>
    <col min="5" max="5" width="10.28515625" style="15" customWidth="1"/>
    <col min="6" max="10" width="12.42578125" style="15" customWidth="1"/>
    <col min="11" max="16384" width="8.85546875" style="15"/>
  </cols>
  <sheetData>
    <row r="1" spans="1:10" x14ac:dyDescent="0.25">
      <c r="A1" s="13" t="s">
        <v>482</v>
      </c>
    </row>
    <row r="3" spans="1:10" s="400" customFormat="1" ht="30" x14ac:dyDescent="0.25">
      <c r="A3" s="421"/>
      <c r="B3" s="370"/>
      <c r="C3" s="409" t="s">
        <v>30</v>
      </c>
      <c r="D3" s="409" t="s">
        <v>147</v>
      </c>
      <c r="E3" s="409" t="s">
        <v>148</v>
      </c>
      <c r="F3" s="409" t="s">
        <v>149</v>
      </c>
      <c r="G3" s="409" t="s">
        <v>31</v>
      </c>
      <c r="H3" s="409" t="s">
        <v>397</v>
      </c>
      <c r="I3" s="409" t="s">
        <v>12</v>
      </c>
      <c r="J3" s="409" t="s">
        <v>37</v>
      </c>
    </row>
    <row r="4" spans="1:10" x14ac:dyDescent="0.25">
      <c r="A4" s="519" t="s">
        <v>157</v>
      </c>
      <c r="B4" s="328" t="s">
        <v>338</v>
      </c>
      <c r="C4" s="329">
        <v>1530</v>
      </c>
      <c r="D4" s="329">
        <v>1720</v>
      </c>
      <c r="E4" s="329">
        <v>990</v>
      </c>
      <c r="F4" s="330">
        <v>1030</v>
      </c>
      <c r="G4" s="331">
        <v>1200</v>
      </c>
      <c r="H4" s="331">
        <v>1845</v>
      </c>
      <c r="I4" s="479">
        <f>(H4-G4)/G4</f>
        <v>0.53749999999999998</v>
      </c>
      <c r="J4" s="479">
        <f>(H4-C4)/C4</f>
        <v>0.20588235294117646</v>
      </c>
    </row>
    <row r="5" spans="1:10" x14ac:dyDescent="0.25">
      <c r="A5" s="519"/>
      <c r="B5" s="328" t="s">
        <v>339</v>
      </c>
      <c r="C5" s="332">
        <v>915</v>
      </c>
      <c r="D5" s="332">
        <v>1140</v>
      </c>
      <c r="E5" s="332">
        <v>935</v>
      </c>
      <c r="F5" s="333">
        <v>1140</v>
      </c>
      <c r="G5" s="334">
        <v>870</v>
      </c>
      <c r="H5" s="334">
        <v>1275</v>
      </c>
      <c r="I5" s="479">
        <f t="shared" ref="I5:I22" si="0">(H5-G5)/G5</f>
        <v>0.46551724137931033</v>
      </c>
      <c r="J5" s="479">
        <f t="shared" ref="J5:J23" si="1">(H5-C5)/C5</f>
        <v>0.39344262295081966</v>
      </c>
    </row>
    <row r="6" spans="1:10" x14ac:dyDescent="0.25">
      <c r="A6" s="519"/>
      <c r="B6" s="328" t="s">
        <v>340</v>
      </c>
      <c r="C6" s="332">
        <v>45</v>
      </c>
      <c r="D6" s="332">
        <v>25</v>
      </c>
      <c r="E6" s="332">
        <v>35</v>
      </c>
      <c r="F6" s="333">
        <v>75</v>
      </c>
      <c r="G6" s="334">
        <v>65</v>
      </c>
      <c r="H6" s="334">
        <v>50</v>
      </c>
      <c r="I6" s="479">
        <f t="shared" si="0"/>
        <v>-0.23076923076923078</v>
      </c>
      <c r="J6" s="479">
        <f t="shared" si="1"/>
        <v>0.1111111111111111</v>
      </c>
    </row>
    <row r="7" spans="1:10" x14ac:dyDescent="0.25">
      <c r="A7" s="519"/>
      <c r="B7" s="328" t="s">
        <v>194</v>
      </c>
      <c r="C7" s="329">
        <v>2485</v>
      </c>
      <c r="D7" s="329">
        <v>2895</v>
      </c>
      <c r="E7" s="329">
        <v>1955</v>
      </c>
      <c r="F7" s="330">
        <v>2245</v>
      </c>
      <c r="G7" s="331">
        <v>2135</v>
      </c>
      <c r="H7" s="331">
        <v>3170</v>
      </c>
      <c r="I7" s="479">
        <f t="shared" si="0"/>
        <v>0.48477751756440279</v>
      </c>
      <c r="J7" s="479">
        <f t="shared" si="1"/>
        <v>0.27565392354124746</v>
      </c>
    </row>
    <row r="8" spans="1:10" x14ac:dyDescent="0.25">
      <c r="A8" s="524" t="s">
        <v>156</v>
      </c>
      <c r="B8" s="335" t="s">
        <v>338</v>
      </c>
      <c r="C8" s="80">
        <v>1350</v>
      </c>
      <c r="D8" s="80">
        <v>1535</v>
      </c>
      <c r="E8" s="80">
        <v>1105</v>
      </c>
      <c r="F8" s="80">
        <v>1170</v>
      </c>
      <c r="G8" s="80">
        <v>1355</v>
      </c>
      <c r="H8" s="126">
        <v>1305</v>
      </c>
      <c r="I8" s="483">
        <f t="shared" si="0"/>
        <v>-3.6900369003690037E-2</v>
      </c>
      <c r="J8" s="483">
        <f t="shared" si="1"/>
        <v>-3.3333333333333333E-2</v>
      </c>
    </row>
    <row r="9" spans="1:10" x14ac:dyDescent="0.25">
      <c r="A9" s="524"/>
      <c r="B9" s="335" t="s">
        <v>339</v>
      </c>
      <c r="C9" s="336">
        <v>880</v>
      </c>
      <c r="D9" s="80">
        <v>1000</v>
      </c>
      <c r="E9" s="80">
        <v>1005</v>
      </c>
      <c r="F9" s="336">
        <v>970</v>
      </c>
      <c r="G9" s="80">
        <v>1030</v>
      </c>
      <c r="H9" s="126">
        <v>1085</v>
      </c>
      <c r="I9" s="483">
        <f t="shared" si="0"/>
        <v>5.3398058252427182E-2</v>
      </c>
      <c r="J9" s="483">
        <f t="shared" si="1"/>
        <v>0.23295454545454544</v>
      </c>
    </row>
    <row r="10" spans="1:10" x14ac:dyDescent="0.25">
      <c r="A10" s="524"/>
      <c r="B10" s="335" t="s">
        <v>340</v>
      </c>
      <c r="C10" s="336" t="s">
        <v>25</v>
      </c>
      <c r="D10" s="336" t="s">
        <v>25</v>
      </c>
      <c r="E10" s="336" t="s">
        <v>25</v>
      </c>
      <c r="F10" s="336">
        <v>20</v>
      </c>
      <c r="G10" s="21">
        <v>25</v>
      </c>
      <c r="H10" s="126">
        <v>45</v>
      </c>
      <c r="I10" s="483">
        <f t="shared" si="0"/>
        <v>0.8</v>
      </c>
      <c r="J10" s="484" t="s">
        <v>25</v>
      </c>
    </row>
    <row r="11" spans="1:10" x14ac:dyDescent="0.25">
      <c r="A11" s="524"/>
      <c r="B11" s="335" t="s">
        <v>194</v>
      </c>
      <c r="C11" s="80">
        <v>2230</v>
      </c>
      <c r="D11" s="80">
        <v>2535</v>
      </c>
      <c r="E11" s="80">
        <v>2110</v>
      </c>
      <c r="F11" s="80">
        <v>2160</v>
      </c>
      <c r="G11" s="80">
        <v>2410</v>
      </c>
      <c r="H11" s="126">
        <v>2440</v>
      </c>
      <c r="I11" s="483">
        <f t="shared" si="0"/>
        <v>1.2448132780082987E-2</v>
      </c>
      <c r="J11" s="483">
        <f t="shared" si="1"/>
        <v>9.417040358744394E-2</v>
      </c>
    </row>
    <row r="12" spans="1:10" x14ac:dyDescent="0.25">
      <c r="A12" s="519" t="s">
        <v>158</v>
      </c>
      <c r="B12" s="328" t="s">
        <v>338</v>
      </c>
      <c r="C12" s="329">
        <v>530</v>
      </c>
      <c r="D12" s="329">
        <v>335</v>
      </c>
      <c r="E12" s="329">
        <v>305</v>
      </c>
      <c r="F12" s="330">
        <v>105</v>
      </c>
      <c r="G12" s="331">
        <v>145</v>
      </c>
      <c r="H12" s="331">
        <v>345</v>
      </c>
      <c r="I12" s="479">
        <f t="shared" si="0"/>
        <v>1.3793103448275863</v>
      </c>
      <c r="J12" s="479">
        <f t="shared" si="1"/>
        <v>-0.34905660377358488</v>
      </c>
    </row>
    <row r="13" spans="1:10" x14ac:dyDescent="0.25">
      <c r="A13" s="519"/>
      <c r="B13" s="328" t="s">
        <v>339</v>
      </c>
      <c r="C13" s="332">
        <v>325</v>
      </c>
      <c r="D13" s="332">
        <v>300</v>
      </c>
      <c r="E13" s="332">
        <v>465</v>
      </c>
      <c r="F13" s="333">
        <v>380</v>
      </c>
      <c r="G13" s="334">
        <v>265</v>
      </c>
      <c r="H13" s="334">
        <v>450</v>
      </c>
      <c r="I13" s="479">
        <f t="shared" si="0"/>
        <v>0.69811320754716977</v>
      </c>
      <c r="J13" s="479">
        <f t="shared" si="1"/>
        <v>0.38461538461538464</v>
      </c>
    </row>
    <row r="14" spans="1:10" x14ac:dyDescent="0.25">
      <c r="A14" s="519"/>
      <c r="B14" s="328" t="s">
        <v>340</v>
      </c>
      <c r="C14" s="332" t="s">
        <v>25</v>
      </c>
      <c r="D14" s="332" t="s">
        <v>25</v>
      </c>
      <c r="E14" s="332" t="s">
        <v>25</v>
      </c>
      <c r="F14" s="333" t="s">
        <v>25</v>
      </c>
      <c r="G14" s="334" t="s">
        <v>25</v>
      </c>
      <c r="H14">
        <v>15</v>
      </c>
      <c r="I14" s="481" t="s">
        <v>25</v>
      </c>
      <c r="J14" s="481" t="s">
        <v>25</v>
      </c>
    </row>
    <row r="15" spans="1:10" x14ac:dyDescent="0.25">
      <c r="A15" s="519"/>
      <c r="B15" s="328" t="s">
        <v>194</v>
      </c>
      <c r="C15" s="329">
        <v>855</v>
      </c>
      <c r="D15" s="329">
        <v>635</v>
      </c>
      <c r="E15" s="329">
        <v>785</v>
      </c>
      <c r="F15" s="330">
        <v>520</v>
      </c>
      <c r="G15" s="331">
        <v>440</v>
      </c>
      <c r="H15" s="480">
        <v>810</v>
      </c>
      <c r="I15" s="479">
        <f t="shared" si="0"/>
        <v>0.84090909090909094</v>
      </c>
      <c r="J15" s="479">
        <f t="shared" si="1"/>
        <v>-5.2631578947368418E-2</v>
      </c>
    </row>
    <row r="16" spans="1:10" x14ac:dyDescent="0.25">
      <c r="A16" s="525" t="s">
        <v>226</v>
      </c>
      <c r="B16" s="337" t="s">
        <v>338</v>
      </c>
      <c r="C16" s="82">
        <v>3410</v>
      </c>
      <c r="D16" s="82">
        <v>3590</v>
      </c>
      <c r="E16" s="82">
        <v>2400</v>
      </c>
      <c r="F16" s="82">
        <v>2305</v>
      </c>
      <c r="G16" s="131">
        <v>2700</v>
      </c>
      <c r="H16" s="131">
        <f>H4+H8+H12</f>
        <v>3495</v>
      </c>
      <c r="I16" s="485">
        <f t="shared" si="0"/>
        <v>0.29444444444444445</v>
      </c>
      <c r="J16" s="485">
        <f t="shared" si="1"/>
        <v>2.4926686217008796E-2</v>
      </c>
    </row>
    <row r="17" spans="1:10" x14ac:dyDescent="0.25">
      <c r="A17" s="525"/>
      <c r="B17" s="337" t="s">
        <v>339</v>
      </c>
      <c r="C17" s="82">
        <v>2120</v>
      </c>
      <c r="D17" s="82">
        <v>2440</v>
      </c>
      <c r="E17" s="82">
        <v>2405</v>
      </c>
      <c r="F17" s="82">
        <v>2490</v>
      </c>
      <c r="G17" s="131">
        <v>2165</v>
      </c>
      <c r="H17" s="131">
        <f>H5+H9+H13</f>
        <v>2810</v>
      </c>
      <c r="I17" s="485">
        <f t="shared" si="0"/>
        <v>0.29792147806004621</v>
      </c>
      <c r="J17" s="485">
        <f t="shared" si="1"/>
        <v>0.32547169811320753</v>
      </c>
    </row>
    <row r="18" spans="1:10" x14ac:dyDescent="0.25">
      <c r="A18" s="525"/>
      <c r="B18" s="337" t="s">
        <v>340</v>
      </c>
      <c r="C18" s="338" t="s">
        <v>25</v>
      </c>
      <c r="D18" s="82" t="s">
        <v>25</v>
      </c>
      <c r="E18" s="82" t="s">
        <v>25</v>
      </c>
      <c r="F18" s="82" t="s">
        <v>25</v>
      </c>
      <c r="G18" s="131" t="s">
        <v>25</v>
      </c>
      <c r="H18" s="131">
        <f>H6+H10+H14</f>
        <v>110</v>
      </c>
      <c r="I18" s="486" t="s">
        <v>25</v>
      </c>
      <c r="J18" s="486" t="s">
        <v>25</v>
      </c>
    </row>
    <row r="19" spans="1:10" x14ac:dyDescent="0.25">
      <c r="A19" s="525"/>
      <c r="B19" s="337" t="s">
        <v>194</v>
      </c>
      <c r="C19" s="82">
        <v>5570</v>
      </c>
      <c r="D19" s="82">
        <v>6065</v>
      </c>
      <c r="E19" s="82">
        <v>4850</v>
      </c>
      <c r="F19" s="82">
        <v>4925</v>
      </c>
      <c r="G19" s="131">
        <v>4985</v>
      </c>
      <c r="H19" s="131">
        <f>H7+H11+H15</f>
        <v>6420</v>
      </c>
      <c r="I19" s="485">
        <f t="shared" si="0"/>
        <v>0.28786359077231694</v>
      </c>
      <c r="J19" s="485">
        <f t="shared" si="1"/>
        <v>0.15260323159784561</v>
      </c>
    </row>
    <row r="20" spans="1:10" x14ac:dyDescent="0.25">
      <c r="A20" s="523" t="s">
        <v>163</v>
      </c>
      <c r="B20" s="339" t="s">
        <v>338</v>
      </c>
      <c r="C20" s="340">
        <v>15255</v>
      </c>
      <c r="D20" s="340">
        <v>14000</v>
      </c>
      <c r="E20" s="340">
        <v>8430</v>
      </c>
      <c r="F20" s="341">
        <v>8410</v>
      </c>
      <c r="G20" s="342">
        <v>9890</v>
      </c>
      <c r="H20" s="342">
        <v>13135</v>
      </c>
      <c r="I20" s="482">
        <f t="shared" si="0"/>
        <v>0.3281092012133468</v>
      </c>
      <c r="J20" s="482">
        <f t="shared" si="1"/>
        <v>-0.13897082923631596</v>
      </c>
    </row>
    <row r="21" spans="1:10" x14ac:dyDescent="0.25">
      <c r="A21" s="523"/>
      <c r="B21" s="339" t="s">
        <v>339</v>
      </c>
      <c r="C21" s="340">
        <v>10500</v>
      </c>
      <c r="D21" s="340">
        <v>10185</v>
      </c>
      <c r="E21" s="340">
        <v>6895</v>
      </c>
      <c r="F21" s="343">
        <v>9300</v>
      </c>
      <c r="G21" s="344">
        <v>9550</v>
      </c>
      <c r="H21" s="344">
        <v>13125</v>
      </c>
      <c r="I21" s="482">
        <f t="shared" si="0"/>
        <v>0.37434554973821987</v>
      </c>
      <c r="J21" s="482">
        <f t="shared" si="1"/>
        <v>0.25</v>
      </c>
    </row>
    <row r="22" spans="1:10" x14ac:dyDescent="0.25">
      <c r="A22" s="523"/>
      <c r="B22" s="339" t="s">
        <v>340</v>
      </c>
      <c r="C22" s="340">
        <v>2275</v>
      </c>
      <c r="D22" s="340">
        <v>3300</v>
      </c>
      <c r="E22" s="340">
        <v>4175</v>
      </c>
      <c r="F22" s="343">
        <v>5980</v>
      </c>
      <c r="G22" s="344">
        <v>4675</v>
      </c>
      <c r="H22" s="344">
        <v>5105</v>
      </c>
      <c r="I22" s="482">
        <f t="shared" si="0"/>
        <v>9.197860962566845E-2</v>
      </c>
      <c r="J22" s="482">
        <f t="shared" si="1"/>
        <v>1.243956043956044</v>
      </c>
    </row>
    <row r="23" spans="1:10" x14ac:dyDescent="0.25">
      <c r="A23" s="523"/>
      <c r="B23" s="339" t="s">
        <v>194</v>
      </c>
      <c r="C23" s="345">
        <v>28030</v>
      </c>
      <c r="D23" s="345">
        <v>27485</v>
      </c>
      <c r="E23" s="345">
        <v>19505</v>
      </c>
      <c r="F23" s="341">
        <v>23690</v>
      </c>
      <c r="G23" s="342">
        <v>24115</v>
      </c>
      <c r="H23" s="342">
        <v>31360</v>
      </c>
      <c r="I23" s="482">
        <f>(H23-G23)/G23</f>
        <v>0.30043541364296084</v>
      </c>
      <c r="J23" s="482">
        <f t="shared" si="1"/>
        <v>0.11880128433820906</v>
      </c>
    </row>
    <row r="25" spans="1:10" s="23" customFormat="1" ht="11.25" x14ac:dyDescent="0.2">
      <c r="A25" s="23" t="s">
        <v>480</v>
      </c>
    </row>
    <row r="27" spans="1:10" s="23" customFormat="1" ht="11.25" x14ac:dyDescent="0.2">
      <c r="A27" s="23" t="s">
        <v>341</v>
      </c>
    </row>
    <row r="28" spans="1:10" s="23" customFormat="1" ht="11.25" x14ac:dyDescent="0.2"/>
    <row r="29" spans="1:10" x14ac:dyDescent="0.25">
      <c r="A29" s="24" t="s">
        <v>7</v>
      </c>
      <c r="B29" s="24"/>
    </row>
    <row r="91" spans="1:1" x14ac:dyDescent="0.25">
      <c r="A91" s="15" t="s">
        <v>456</v>
      </c>
    </row>
  </sheetData>
  <mergeCells count="5">
    <mergeCell ref="A4:A7"/>
    <mergeCell ref="A8:A11"/>
    <mergeCell ref="A12:A15"/>
    <mergeCell ref="A16:A19"/>
    <mergeCell ref="A20:A23"/>
  </mergeCells>
  <hyperlinks>
    <hyperlink ref="A29" location="Index!A1" display="Back to index" xr:uid="{0B55D38A-674A-4FB8-8BFB-7737D0DBC898}"/>
  </hyperlinks>
  <pageMargins left="0.70000000000000007" right="0.70000000000000007" top="0.75" bottom="0.75" header="0.30000000000000004" footer="0.30000000000000004"/>
  <pageSetup paperSize="9" fitToWidth="0"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56A00-19CE-4AA7-81DC-85CD1EF42D3D}">
  <dimension ref="A1:O31"/>
  <sheetViews>
    <sheetView showGridLines="0" topLeftCell="B1" workbookViewId="0">
      <selection activeCell="P26" sqref="P26"/>
    </sheetView>
  </sheetViews>
  <sheetFormatPr defaultColWidth="8.85546875" defaultRowHeight="15" x14ac:dyDescent="0.25"/>
  <cols>
    <col min="1" max="1" width="47.7109375" style="15" customWidth="1"/>
    <col min="2" max="2" width="37.28515625" style="15" customWidth="1"/>
    <col min="3" max="9" width="10.7109375" style="15" customWidth="1"/>
    <col min="10" max="10" width="11.5703125" style="15" customWidth="1"/>
    <col min="11" max="11" width="8.85546875" style="15" customWidth="1"/>
    <col min="12" max="16384" width="8.85546875" style="15"/>
  </cols>
  <sheetData>
    <row r="1" spans="1:15" x14ac:dyDescent="0.25">
      <c r="A1" s="13" t="s">
        <v>479</v>
      </c>
    </row>
    <row r="2" spans="1:15" x14ac:dyDescent="0.25">
      <c r="A2" s="13"/>
    </row>
    <row r="3" spans="1:15" s="400" customFormat="1" ht="45" x14ac:dyDescent="0.25">
      <c r="A3" s="422"/>
      <c r="B3" s="423"/>
      <c r="C3" s="537" t="s">
        <v>30</v>
      </c>
      <c r="D3" s="537"/>
      <c r="E3" s="537" t="s">
        <v>147</v>
      </c>
      <c r="F3" s="537"/>
      <c r="G3" s="537" t="s">
        <v>148</v>
      </c>
      <c r="H3" s="537"/>
      <c r="I3" s="537" t="s">
        <v>149</v>
      </c>
      <c r="J3" s="537"/>
      <c r="K3" s="537" t="s">
        <v>31</v>
      </c>
      <c r="L3" s="537"/>
      <c r="M3" s="537" t="s">
        <v>397</v>
      </c>
      <c r="N3" s="537"/>
      <c r="O3" s="457" t="s">
        <v>12</v>
      </c>
    </row>
    <row r="4" spans="1:15" x14ac:dyDescent="0.25">
      <c r="A4" s="346"/>
      <c r="B4" s="347"/>
      <c r="C4" s="348" t="s">
        <v>9</v>
      </c>
      <c r="D4" s="348" t="s">
        <v>8</v>
      </c>
      <c r="E4" s="348" t="s">
        <v>9</v>
      </c>
      <c r="F4" s="348" t="s">
        <v>8</v>
      </c>
      <c r="G4" s="348" t="s">
        <v>9</v>
      </c>
      <c r="H4" s="348" t="s">
        <v>8</v>
      </c>
      <c r="I4" s="348" t="s">
        <v>9</v>
      </c>
      <c r="J4" s="348" t="s">
        <v>8</v>
      </c>
      <c r="K4" s="348" t="s">
        <v>9</v>
      </c>
      <c r="L4" s="348" t="s">
        <v>8</v>
      </c>
      <c r="M4" s="348" t="s">
        <v>9</v>
      </c>
      <c r="N4" s="348" t="s">
        <v>8</v>
      </c>
      <c r="O4" s="348"/>
    </row>
    <row r="5" spans="1:15" x14ac:dyDescent="0.25">
      <c r="A5" s="536" t="s">
        <v>157</v>
      </c>
      <c r="B5" s="349" t="s">
        <v>338</v>
      </c>
      <c r="C5" s="350">
        <v>1145</v>
      </c>
      <c r="D5" s="351">
        <v>0.88</v>
      </c>
      <c r="E5" s="350">
        <v>1180</v>
      </c>
      <c r="F5" s="351">
        <v>0.85</v>
      </c>
      <c r="G5" s="350">
        <v>1120</v>
      </c>
      <c r="H5" s="351">
        <v>0.85</v>
      </c>
      <c r="I5" s="350">
        <v>835</v>
      </c>
      <c r="J5" s="351">
        <v>0.83</v>
      </c>
      <c r="K5" s="350">
        <v>740</v>
      </c>
      <c r="L5" s="351">
        <v>0.84</v>
      </c>
      <c r="M5">
        <v>950</v>
      </c>
      <c r="N5" s="487">
        <v>0.8</v>
      </c>
      <c r="O5" s="351">
        <f>(M5-K5)/K5</f>
        <v>0.28378378378378377</v>
      </c>
    </row>
    <row r="6" spans="1:15" x14ac:dyDescent="0.25">
      <c r="A6" s="536"/>
      <c r="B6" s="349" t="s">
        <v>339</v>
      </c>
      <c r="C6" s="350">
        <v>810</v>
      </c>
      <c r="D6" s="351">
        <v>0.92</v>
      </c>
      <c r="E6" s="350">
        <v>800</v>
      </c>
      <c r="F6" s="351">
        <v>0.91</v>
      </c>
      <c r="G6" s="350">
        <v>845</v>
      </c>
      <c r="H6" s="351">
        <v>0.9</v>
      </c>
      <c r="I6" s="350">
        <v>845</v>
      </c>
      <c r="J6" s="351">
        <v>0.89</v>
      </c>
      <c r="K6" s="350">
        <v>810</v>
      </c>
      <c r="L6" s="351">
        <v>0.88</v>
      </c>
      <c r="M6">
        <v>850</v>
      </c>
      <c r="N6" s="487">
        <v>0.86</v>
      </c>
      <c r="O6" s="351">
        <f>(M6-K6)/K6</f>
        <v>4.9382716049382713E-2</v>
      </c>
    </row>
    <row r="7" spans="1:15" x14ac:dyDescent="0.25">
      <c r="A7" s="536"/>
      <c r="B7" s="349" t="s">
        <v>340</v>
      </c>
      <c r="C7" s="350" t="s">
        <v>25</v>
      </c>
      <c r="D7" s="351" t="s">
        <v>25</v>
      </c>
      <c r="E7" s="350">
        <v>15</v>
      </c>
      <c r="F7" s="351" t="s">
        <v>25</v>
      </c>
      <c r="G7" s="350">
        <v>30</v>
      </c>
      <c r="H7" s="351" t="s">
        <v>25</v>
      </c>
      <c r="I7" s="350">
        <v>25</v>
      </c>
      <c r="J7" s="351" t="s">
        <v>25</v>
      </c>
      <c r="K7" s="350">
        <v>45</v>
      </c>
      <c r="L7" s="351">
        <v>0.81</v>
      </c>
      <c r="M7">
        <v>45</v>
      </c>
      <c r="N7" s="487">
        <v>0.77</v>
      </c>
      <c r="O7" s="351">
        <f t="shared" ref="O7" si="0">(M7-K7)/K7</f>
        <v>0</v>
      </c>
    </row>
    <row r="8" spans="1:15" x14ac:dyDescent="0.25">
      <c r="A8" s="536"/>
      <c r="B8" s="349" t="s">
        <v>194</v>
      </c>
      <c r="C8" s="350" t="s">
        <v>25</v>
      </c>
      <c r="D8" s="351" t="s">
        <v>25</v>
      </c>
      <c r="E8" s="350">
        <v>2000</v>
      </c>
      <c r="F8" s="351">
        <v>0.88</v>
      </c>
      <c r="G8" s="350">
        <v>1995</v>
      </c>
      <c r="H8" s="351">
        <v>0.87</v>
      </c>
      <c r="I8" s="350">
        <v>1705</v>
      </c>
      <c r="J8" s="351">
        <v>0.86</v>
      </c>
      <c r="K8" s="350">
        <v>1595</v>
      </c>
      <c r="L8" s="351">
        <v>0.86</v>
      </c>
      <c r="M8" s="480">
        <v>1845</v>
      </c>
      <c r="N8" s="487">
        <v>0.83</v>
      </c>
      <c r="O8" s="498" t="s">
        <v>485</v>
      </c>
    </row>
    <row r="9" spans="1:15" x14ac:dyDescent="0.25">
      <c r="A9" s="538" t="s">
        <v>156</v>
      </c>
      <c r="B9" s="352" t="s">
        <v>338</v>
      </c>
      <c r="C9" s="353">
        <v>665</v>
      </c>
      <c r="D9" s="354">
        <v>0.8</v>
      </c>
      <c r="E9" s="353">
        <v>765</v>
      </c>
      <c r="F9" s="354">
        <v>0.8</v>
      </c>
      <c r="G9" s="353">
        <v>970</v>
      </c>
      <c r="H9" s="354">
        <v>0.79</v>
      </c>
      <c r="I9" s="353">
        <v>945</v>
      </c>
      <c r="J9" s="354">
        <v>0.82</v>
      </c>
      <c r="K9" s="353">
        <v>835</v>
      </c>
      <c r="L9" s="354">
        <v>0.83</v>
      </c>
      <c r="M9" s="489">
        <v>840</v>
      </c>
      <c r="N9" s="490">
        <v>0.82</v>
      </c>
      <c r="O9" s="354">
        <f>(M9-K9)/K9</f>
        <v>5.9880239520958087E-3</v>
      </c>
    </row>
    <row r="10" spans="1:15" x14ac:dyDescent="0.25">
      <c r="A10" s="538"/>
      <c r="B10" s="352" t="s">
        <v>339</v>
      </c>
      <c r="C10" s="355">
        <v>565</v>
      </c>
      <c r="D10" s="354">
        <v>0.81</v>
      </c>
      <c r="E10" s="355">
        <v>525</v>
      </c>
      <c r="F10" s="354">
        <v>0.81</v>
      </c>
      <c r="G10" s="355">
        <v>625</v>
      </c>
      <c r="H10" s="354">
        <v>0.81</v>
      </c>
      <c r="I10" s="355">
        <v>675</v>
      </c>
      <c r="J10" s="354">
        <v>0.85</v>
      </c>
      <c r="K10" s="355">
        <v>750</v>
      </c>
      <c r="L10" s="354">
        <v>0.82</v>
      </c>
      <c r="M10" s="489">
        <v>665</v>
      </c>
      <c r="N10" s="490">
        <v>0.82</v>
      </c>
      <c r="O10" s="354">
        <f>(M10-K10)/K10</f>
        <v>-0.11333333333333333</v>
      </c>
    </row>
    <row r="11" spans="1:15" x14ac:dyDescent="0.25">
      <c r="A11" s="538"/>
      <c r="B11" s="352" t="s">
        <v>340</v>
      </c>
      <c r="C11" s="353" t="s">
        <v>25</v>
      </c>
      <c r="D11" s="354" t="s">
        <v>25</v>
      </c>
      <c r="E11" s="353" t="s">
        <v>25</v>
      </c>
      <c r="F11" s="354" t="s">
        <v>25</v>
      </c>
      <c r="G11" s="356" t="s">
        <v>25</v>
      </c>
      <c r="H11" s="356" t="s">
        <v>25</v>
      </c>
      <c r="I11" s="353">
        <v>10</v>
      </c>
      <c r="J11" s="354" t="s">
        <v>25</v>
      </c>
      <c r="K11" s="353">
        <v>20</v>
      </c>
      <c r="L11" s="354" t="s">
        <v>25</v>
      </c>
      <c r="M11" s="489">
        <v>10</v>
      </c>
      <c r="N11" s="488" t="s">
        <v>25</v>
      </c>
      <c r="O11" s="354">
        <f>(M11-K11)/K11</f>
        <v>-0.5</v>
      </c>
    </row>
    <row r="12" spans="1:15" x14ac:dyDescent="0.25">
      <c r="A12" s="538"/>
      <c r="B12" s="352" t="s">
        <v>194</v>
      </c>
      <c r="C12" s="353" t="s">
        <v>25</v>
      </c>
      <c r="D12" s="354" t="s">
        <v>25</v>
      </c>
      <c r="E12" s="353">
        <v>1285</v>
      </c>
      <c r="F12" s="354">
        <v>0.81</v>
      </c>
      <c r="G12" s="353">
        <v>1600</v>
      </c>
      <c r="H12" s="354">
        <v>0.8</v>
      </c>
      <c r="I12" s="353">
        <v>1630</v>
      </c>
      <c r="J12" s="354">
        <v>0.83</v>
      </c>
      <c r="K12" s="357">
        <v>1605</v>
      </c>
      <c r="L12" s="354">
        <v>0.82</v>
      </c>
      <c r="M12" s="491">
        <v>1520</v>
      </c>
      <c r="N12" s="490">
        <v>0.82</v>
      </c>
      <c r="O12" s="501" t="s">
        <v>342</v>
      </c>
    </row>
    <row r="13" spans="1:15" x14ac:dyDescent="0.25">
      <c r="A13" s="536" t="s">
        <v>158</v>
      </c>
      <c r="B13" s="349" t="s">
        <v>338</v>
      </c>
      <c r="C13" s="350">
        <v>275</v>
      </c>
      <c r="D13" s="351">
        <v>0.86</v>
      </c>
      <c r="E13" s="350">
        <v>320</v>
      </c>
      <c r="F13" s="351">
        <v>0.83</v>
      </c>
      <c r="G13" s="350">
        <v>220</v>
      </c>
      <c r="H13" s="351">
        <v>0.78</v>
      </c>
      <c r="I13" s="350">
        <v>135</v>
      </c>
      <c r="J13" s="351">
        <v>0.81</v>
      </c>
      <c r="K13" s="350">
        <v>80</v>
      </c>
      <c r="L13" s="351">
        <v>0.89</v>
      </c>
      <c r="M13">
        <v>120</v>
      </c>
      <c r="N13" s="487">
        <v>0.87</v>
      </c>
      <c r="O13" s="493">
        <f>(M13-K13)/K13</f>
        <v>0.5</v>
      </c>
    </row>
    <row r="14" spans="1:15" x14ac:dyDescent="0.25">
      <c r="A14" s="536"/>
      <c r="B14" s="349" t="s">
        <v>339</v>
      </c>
      <c r="C14" s="350">
        <v>120</v>
      </c>
      <c r="D14" s="351">
        <v>0.9</v>
      </c>
      <c r="E14" s="350">
        <v>245</v>
      </c>
      <c r="F14" s="351">
        <v>0.84</v>
      </c>
      <c r="G14" s="350">
        <v>220</v>
      </c>
      <c r="H14" s="351">
        <v>0.8</v>
      </c>
      <c r="I14" s="350">
        <v>215</v>
      </c>
      <c r="J14" s="351">
        <v>0.86</v>
      </c>
      <c r="K14" s="350">
        <v>235</v>
      </c>
      <c r="L14" s="351">
        <v>0.89</v>
      </c>
      <c r="M14">
        <v>295</v>
      </c>
      <c r="N14" s="487">
        <v>0.89</v>
      </c>
      <c r="O14" s="493">
        <f>(M14-K14)/K14</f>
        <v>0.25531914893617019</v>
      </c>
    </row>
    <row r="15" spans="1:15" x14ac:dyDescent="0.25">
      <c r="A15" s="536"/>
      <c r="B15" s="349" t="s">
        <v>340</v>
      </c>
      <c r="C15" s="350" t="s">
        <v>25</v>
      </c>
      <c r="D15" s="351" t="s">
        <v>25</v>
      </c>
      <c r="E15" s="350" t="s">
        <v>25</v>
      </c>
      <c r="F15" s="351" t="s">
        <v>25</v>
      </c>
      <c r="G15" s="351" t="s">
        <v>25</v>
      </c>
      <c r="H15" s="351" t="s">
        <v>25</v>
      </c>
      <c r="I15" s="350" t="s">
        <v>25</v>
      </c>
      <c r="J15" s="351" t="s">
        <v>25</v>
      </c>
      <c r="K15" s="350">
        <v>5</v>
      </c>
      <c r="L15" s="351" t="s">
        <v>25</v>
      </c>
      <c r="M15">
        <v>10</v>
      </c>
      <c r="N15" s="492" t="s">
        <v>25</v>
      </c>
      <c r="O15" s="493">
        <f>(M15-K15)/K15</f>
        <v>1</v>
      </c>
    </row>
    <row r="16" spans="1:15" x14ac:dyDescent="0.25">
      <c r="A16" s="536"/>
      <c r="B16" s="349" t="s">
        <v>194</v>
      </c>
      <c r="C16" s="350" t="s">
        <v>25</v>
      </c>
      <c r="D16" s="351" t="s">
        <v>25</v>
      </c>
      <c r="E16" s="350">
        <v>560</v>
      </c>
      <c r="F16" s="351">
        <v>0.83</v>
      </c>
      <c r="G16" s="350">
        <v>445</v>
      </c>
      <c r="H16" s="351">
        <v>0.79</v>
      </c>
      <c r="I16" s="350">
        <v>355</v>
      </c>
      <c r="J16" s="351">
        <v>0.84</v>
      </c>
      <c r="K16" s="350">
        <v>315</v>
      </c>
      <c r="L16" s="351">
        <v>0.88</v>
      </c>
      <c r="M16">
        <v>425</v>
      </c>
      <c r="N16" s="487">
        <v>0.88</v>
      </c>
      <c r="O16" s="499" t="s">
        <v>342</v>
      </c>
    </row>
    <row r="17" spans="1:15" x14ac:dyDescent="0.25">
      <c r="A17" s="538" t="s">
        <v>226</v>
      </c>
      <c r="B17" s="358" t="s">
        <v>338</v>
      </c>
      <c r="C17" s="356">
        <v>2085</v>
      </c>
      <c r="D17" s="356"/>
      <c r="E17" s="356">
        <v>2265</v>
      </c>
      <c r="F17" s="356"/>
      <c r="G17" s="356">
        <v>2310</v>
      </c>
      <c r="H17" s="356"/>
      <c r="I17" s="356">
        <v>1915</v>
      </c>
      <c r="J17" s="359"/>
      <c r="K17" s="360">
        <v>1655</v>
      </c>
      <c r="L17" s="356"/>
      <c r="M17" s="360">
        <f>M5+M9+M13</f>
        <v>1910</v>
      </c>
      <c r="N17" s="356"/>
      <c r="O17" s="497">
        <f t="shared" ref="O17:O23" si="1">(M17-K17)/K17</f>
        <v>0.15407854984894259</v>
      </c>
    </row>
    <row r="18" spans="1:15" x14ac:dyDescent="0.25">
      <c r="A18" s="538"/>
      <c r="B18" s="358" t="s">
        <v>339</v>
      </c>
      <c r="C18" s="356">
        <v>1495</v>
      </c>
      <c r="D18" s="356"/>
      <c r="E18" s="356">
        <v>1570</v>
      </c>
      <c r="F18" s="356"/>
      <c r="G18" s="356">
        <v>1690</v>
      </c>
      <c r="H18" s="356"/>
      <c r="I18" s="356">
        <v>1735</v>
      </c>
      <c r="J18" s="356"/>
      <c r="K18" s="360">
        <v>1795</v>
      </c>
      <c r="L18" s="356"/>
      <c r="M18" s="360">
        <f>M6+M10+M14</f>
        <v>1810</v>
      </c>
      <c r="N18" s="356"/>
      <c r="O18" s="497">
        <f t="shared" si="1"/>
        <v>8.356545961002786E-3</v>
      </c>
    </row>
    <row r="19" spans="1:15" x14ac:dyDescent="0.25">
      <c r="A19" s="538"/>
      <c r="B19" s="358" t="s">
        <v>343</v>
      </c>
      <c r="C19" s="356" t="s">
        <v>25</v>
      </c>
      <c r="D19" s="356"/>
      <c r="E19" s="356">
        <v>15</v>
      </c>
      <c r="F19" s="356"/>
      <c r="G19" s="356">
        <v>30</v>
      </c>
      <c r="H19" s="356"/>
      <c r="I19" s="356">
        <v>35</v>
      </c>
      <c r="J19" s="356"/>
      <c r="K19" s="360">
        <v>70</v>
      </c>
      <c r="L19" s="356"/>
      <c r="M19" s="360">
        <f>M7+M11+M15</f>
        <v>65</v>
      </c>
      <c r="N19" s="356"/>
      <c r="O19" s="497">
        <f t="shared" si="1"/>
        <v>-7.1428571428571425E-2</v>
      </c>
    </row>
    <row r="20" spans="1:15" x14ac:dyDescent="0.25">
      <c r="A20" s="538"/>
      <c r="B20" s="358" t="s">
        <v>194</v>
      </c>
      <c r="C20" s="356" t="s">
        <v>25</v>
      </c>
      <c r="D20" s="356"/>
      <c r="E20" s="356">
        <v>3845</v>
      </c>
      <c r="F20" s="356"/>
      <c r="G20" s="356">
        <v>4040</v>
      </c>
      <c r="H20" s="356"/>
      <c r="I20" s="356">
        <v>3690</v>
      </c>
      <c r="J20" s="356"/>
      <c r="K20" s="360">
        <v>3515</v>
      </c>
      <c r="L20" s="356"/>
      <c r="M20" s="360">
        <f>M8+M12+M16</f>
        <v>3790</v>
      </c>
      <c r="N20" s="356"/>
      <c r="O20" s="497">
        <f t="shared" si="1"/>
        <v>7.8236130867709822E-2</v>
      </c>
    </row>
    <row r="21" spans="1:15" x14ac:dyDescent="0.25">
      <c r="A21" s="536" t="s">
        <v>163</v>
      </c>
      <c r="B21" s="361" t="s">
        <v>338</v>
      </c>
      <c r="C21" s="362">
        <v>7620</v>
      </c>
      <c r="D21" s="363">
        <v>0.85</v>
      </c>
      <c r="E21" s="362">
        <v>9890</v>
      </c>
      <c r="F21" s="363">
        <v>0.84</v>
      </c>
      <c r="G21" s="362">
        <v>8985</v>
      </c>
      <c r="H21" s="363">
        <v>0.82</v>
      </c>
      <c r="I21" s="362">
        <v>6395</v>
      </c>
      <c r="J21" s="363">
        <v>0.82</v>
      </c>
      <c r="K21" s="362">
        <v>5605</v>
      </c>
      <c r="L21" s="363">
        <v>0.83</v>
      </c>
      <c r="M21" s="494">
        <v>6875</v>
      </c>
      <c r="N21" s="495">
        <v>0.81</v>
      </c>
      <c r="O21" s="496">
        <f t="shared" si="1"/>
        <v>0.22658340767172166</v>
      </c>
    </row>
    <row r="22" spans="1:15" x14ac:dyDescent="0.25">
      <c r="A22" s="536"/>
      <c r="B22" s="361" t="s">
        <v>339</v>
      </c>
      <c r="C22" s="362">
        <v>5750</v>
      </c>
      <c r="D22" s="363">
        <v>0.87</v>
      </c>
      <c r="E22" s="362">
        <v>7070</v>
      </c>
      <c r="F22" s="363">
        <v>0.85</v>
      </c>
      <c r="G22" s="362">
        <v>7175</v>
      </c>
      <c r="H22" s="363">
        <v>0.85</v>
      </c>
      <c r="I22" s="362">
        <v>5495</v>
      </c>
      <c r="J22" s="363">
        <v>0.85</v>
      </c>
      <c r="K22" s="362">
        <v>5425</v>
      </c>
      <c r="L22" s="363">
        <v>0.82</v>
      </c>
      <c r="M22" s="494">
        <v>7685</v>
      </c>
      <c r="N22" s="495">
        <v>0.83</v>
      </c>
      <c r="O22" s="496">
        <f t="shared" si="1"/>
        <v>0.41658986175115209</v>
      </c>
    </row>
    <row r="23" spans="1:15" x14ac:dyDescent="0.25">
      <c r="A23" s="536"/>
      <c r="B23" s="361" t="s">
        <v>340</v>
      </c>
      <c r="C23" s="362" t="s">
        <v>25</v>
      </c>
      <c r="D23" s="363" t="s">
        <v>25</v>
      </c>
      <c r="E23" s="362">
        <v>750</v>
      </c>
      <c r="F23" s="363">
        <v>0.67</v>
      </c>
      <c r="G23" s="362">
        <v>1645</v>
      </c>
      <c r="H23" s="363">
        <v>0.72</v>
      </c>
      <c r="I23" s="362">
        <v>2170</v>
      </c>
      <c r="J23" s="363">
        <v>0.72</v>
      </c>
      <c r="K23" s="362">
        <v>3225</v>
      </c>
      <c r="L23" s="363">
        <v>0.77</v>
      </c>
      <c r="M23" s="494">
        <v>3540</v>
      </c>
      <c r="N23" s="495">
        <v>0.8</v>
      </c>
      <c r="O23" s="496">
        <f t="shared" si="1"/>
        <v>9.7674418604651161E-2</v>
      </c>
    </row>
    <row r="24" spans="1:15" x14ac:dyDescent="0.25">
      <c r="A24" s="536"/>
      <c r="B24" s="361" t="s">
        <v>194</v>
      </c>
      <c r="C24" s="362">
        <v>13370</v>
      </c>
      <c r="D24" s="363">
        <v>0.86</v>
      </c>
      <c r="E24" s="362">
        <v>17715</v>
      </c>
      <c r="F24" s="363">
        <v>0.84</v>
      </c>
      <c r="G24" s="362">
        <v>17805</v>
      </c>
      <c r="H24" s="363">
        <v>0.82</v>
      </c>
      <c r="I24" s="362">
        <v>14060</v>
      </c>
      <c r="J24" s="363">
        <v>0.81</v>
      </c>
      <c r="K24" s="362">
        <v>14255</v>
      </c>
      <c r="L24" s="363">
        <v>0.81</v>
      </c>
      <c r="M24" s="494">
        <v>18095</v>
      </c>
      <c r="N24" s="495">
        <v>0.82</v>
      </c>
      <c r="O24" s="500" t="s">
        <v>481</v>
      </c>
    </row>
    <row r="25" spans="1:15" x14ac:dyDescent="0.25">
      <c r="A25" s="13"/>
    </row>
    <row r="27" spans="1:15" x14ac:dyDescent="0.25">
      <c r="A27" s="23" t="s">
        <v>480</v>
      </c>
      <c r="B27" s="23"/>
      <c r="C27" s="23"/>
      <c r="D27" s="23"/>
      <c r="E27" s="23"/>
      <c r="F27" s="23"/>
      <c r="G27" s="23"/>
      <c r="H27" s="23"/>
      <c r="I27" s="23"/>
      <c r="J27" s="23"/>
      <c r="K27" s="23"/>
      <c r="L27" s="23"/>
      <c r="M27" s="23"/>
      <c r="N27" s="23"/>
      <c r="O27" s="23"/>
    </row>
    <row r="28" spans="1:15" x14ac:dyDescent="0.25">
      <c r="A28" s="23" t="s">
        <v>344</v>
      </c>
      <c r="B28" s="23"/>
      <c r="C28" s="23"/>
      <c r="D28" s="23"/>
      <c r="E28" s="23"/>
      <c r="F28" s="23"/>
      <c r="G28" s="23"/>
      <c r="H28" s="23"/>
      <c r="I28" s="23"/>
      <c r="J28" s="23"/>
      <c r="K28" s="23"/>
      <c r="L28" s="23"/>
      <c r="M28" s="23"/>
      <c r="N28" s="23"/>
      <c r="O28" s="23"/>
    </row>
    <row r="29" spans="1:15" x14ac:dyDescent="0.25">
      <c r="A29" s="23"/>
      <c r="B29" s="23"/>
      <c r="C29" s="23"/>
      <c r="D29" s="23"/>
      <c r="E29" s="23"/>
      <c r="F29" s="23"/>
      <c r="G29" s="23"/>
      <c r="H29" s="23"/>
      <c r="I29" s="23"/>
      <c r="J29" s="23"/>
      <c r="K29" s="23"/>
      <c r="L29" s="23"/>
      <c r="M29" s="23"/>
      <c r="N29" s="23"/>
      <c r="O29" s="23"/>
    </row>
    <row r="30" spans="1:15" x14ac:dyDescent="0.25">
      <c r="A30" s="24" t="s">
        <v>7</v>
      </c>
      <c r="B30" s="24"/>
    </row>
    <row r="31" spans="1:15" x14ac:dyDescent="0.25">
      <c r="A31" s="23"/>
      <c r="B31" s="23"/>
      <c r="C31" s="23"/>
      <c r="D31" s="23"/>
      <c r="E31" s="23"/>
      <c r="F31" s="23"/>
      <c r="G31" s="23"/>
      <c r="H31" s="23"/>
      <c r="I31" s="23"/>
      <c r="J31" s="23"/>
      <c r="K31" s="23"/>
      <c r="L31" s="23"/>
      <c r="M31" s="23"/>
      <c r="N31" s="23"/>
      <c r="O31" s="23"/>
    </row>
  </sheetData>
  <mergeCells count="11">
    <mergeCell ref="A21:A24"/>
    <mergeCell ref="M3:N3"/>
    <mergeCell ref="E3:F3"/>
    <mergeCell ref="G3:H3"/>
    <mergeCell ref="I3:J3"/>
    <mergeCell ref="K3:L3"/>
    <mergeCell ref="C3:D3"/>
    <mergeCell ref="A5:A8"/>
    <mergeCell ref="A9:A12"/>
    <mergeCell ref="A13:A16"/>
    <mergeCell ref="A17:A20"/>
  </mergeCells>
  <hyperlinks>
    <hyperlink ref="A30" location="Index!A1" display="Back to index" xr:uid="{CCDE0AD4-3782-4968-87B0-776D109DC606}"/>
  </hyperlinks>
  <pageMargins left="0.70000000000000007" right="0.70000000000000007" top="0.75" bottom="0.75" header="0.30000000000000004" footer="0.30000000000000004"/>
  <pageSetup paperSize="9" fitToWidth="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0AEAE-65C9-45FA-BDB8-0BE5F539D4F1}">
  <dimension ref="A1:J33"/>
  <sheetViews>
    <sheetView showGridLines="0" workbookViewId="0"/>
  </sheetViews>
  <sheetFormatPr defaultColWidth="8.85546875" defaultRowHeight="15" x14ac:dyDescent="0.25"/>
  <cols>
    <col min="1" max="1" width="58.42578125" style="15" customWidth="1"/>
    <col min="2" max="7" width="8.85546875" style="15" customWidth="1"/>
    <col min="8" max="8" width="10.85546875" style="15" customWidth="1"/>
    <col min="9" max="9" width="12.85546875" style="15" customWidth="1"/>
    <col min="10" max="10" width="8.85546875" style="15" customWidth="1"/>
    <col min="11" max="16384" width="8.85546875" style="15"/>
  </cols>
  <sheetData>
    <row r="1" spans="1:10" x14ac:dyDescent="0.25">
      <c r="A1" s="55" t="s">
        <v>345</v>
      </c>
    </row>
    <row r="2" spans="1:10" x14ac:dyDescent="0.25">
      <c r="B2" s="94"/>
      <c r="D2" s="94"/>
      <c r="F2" s="94"/>
    </row>
    <row r="3" spans="1:10" s="14" customFormat="1" x14ac:dyDescent="0.25">
      <c r="A3" s="364"/>
      <c r="B3" s="539" t="s">
        <v>235</v>
      </c>
      <c r="C3" s="539"/>
      <c r="D3" s="539" t="s">
        <v>346</v>
      </c>
      <c r="E3" s="539"/>
      <c r="F3" s="539" t="s">
        <v>347</v>
      </c>
      <c r="G3" s="539"/>
      <c r="H3" s="539" t="s">
        <v>223</v>
      </c>
      <c r="I3" s="539"/>
    </row>
    <row r="4" spans="1:10" ht="30" x14ac:dyDescent="0.25">
      <c r="A4" s="27"/>
      <c r="B4" s="25" t="s">
        <v>348</v>
      </c>
      <c r="C4" s="25" t="s">
        <v>32</v>
      </c>
      <c r="D4" s="25" t="s">
        <v>348</v>
      </c>
      <c r="E4" s="25" t="s">
        <v>32</v>
      </c>
      <c r="F4" s="25" t="s">
        <v>348</v>
      </c>
      <c r="G4" s="25" t="s">
        <v>32</v>
      </c>
      <c r="H4" s="25" t="s">
        <v>32</v>
      </c>
      <c r="I4" s="25" t="s">
        <v>349</v>
      </c>
    </row>
    <row r="5" spans="1:10" x14ac:dyDescent="0.25">
      <c r="A5" s="15" t="s">
        <v>10</v>
      </c>
      <c r="B5" s="99">
        <v>3</v>
      </c>
      <c r="C5" s="99">
        <v>321</v>
      </c>
      <c r="D5" s="99">
        <v>0</v>
      </c>
      <c r="E5" s="99">
        <v>2</v>
      </c>
      <c r="F5" s="99">
        <v>0</v>
      </c>
      <c r="G5" s="99">
        <v>0</v>
      </c>
      <c r="H5" s="99">
        <v>323</v>
      </c>
      <c r="I5" s="365">
        <v>9.2879256965944269E-3</v>
      </c>
      <c r="J5" s="101"/>
    </row>
    <row r="6" spans="1:10" x14ac:dyDescent="0.25">
      <c r="A6" s="27" t="s">
        <v>350</v>
      </c>
      <c r="B6" s="205">
        <v>0</v>
      </c>
      <c r="C6" s="205">
        <v>0</v>
      </c>
      <c r="D6" s="205">
        <v>0</v>
      </c>
      <c r="E6" s="205">
        <v>81</v>
      </c>
      <c r="F6" s="205">
        <v>0</v>
      </c>
      <c r="G6" s="205">
        <v>204</v>
      </c>
      <c r="H6" s="205">
        <v>285</v>
      </c>
      <c r="I6" s="178">
        <v>0</v>
      </c>
      <c r="J6" s="101"/>
    </row>
    <row r="7" spans="1:10" x14ac:dyDescent="0.25">
      <c r="A7" s="15" t="s">
        <v>351</v>
      </c>
      <c r="B7" s="99">
        <v>0</v>
      </c>
      <c r="C7" s="99">
        <v>0</v>
      </c>
      <c r="D7" s="99">
        <v>0</v>
      </c>
      <c r="E7" s="99">
        <v>0</v>
      </c>
      <c r="F7" s="99">
        <v>0</v>
      </c>
      <c r="G7" s="99">
        <v>14</v>
      </c>
      <c r="H7" s="99">
        <v>14</v>
      </c>
      <c r="I7" s="365">
        <v>0</v>
      </c>
      <c r="J7" s="101"/>
    </row>
    <row r="8" spans="1:10" x14ac:dyDescent="0.25">
      <c r="A8" s="27" t="s">
        <v>352</v>
      </c>
      <c r="B8" s="205">
        <v>0</v>
      </c>
      <c r="C8" s="205">
        <v>2</v>
      </c>
      <c r="D8" s="205">
        <v>0</v>
      </c>
      <c r="E8" s="205">
        <v>0</v>
      </c>
      <c r="F8" s="205">
        <v>0</v>
      </c>
      <c r="G8" s="205">
        <v>2</v>
      </c>
      <c r="H8" s="205">
        <v>4</v>
      </c>
      <c r="I8" s="178">
        <v>0</v>
      </c>
      <c r="J8" s="101"/>
    </row>
    <row r="9" spans="1:10" x14ac:dyDescent="0.25">
      <c r="A9" s="15" t="s">
        <v>353</v>
      </c>
      <c r="B9" s="99">
        <v>0</v>
      </c>
      <c r="C9" s="99">
        <v>0</v>
      </c>
      <c r="D9" s="99">
        <v>5</v>
      </c>
      <c r="E9" s="99">
        <v>27</v>
      </c>
      <c r="F9" s="99">
        <v>1</v>
      </c>
      <c r="G9" s="99">
        <v>8</v>
      </c>
      <c r="H9" s="99">
        <v>35</v>
      </c>
      <c r="I9" s="365">
        <v>0.17142857142857143</v>
      </c>
      <c r="J9" s="101"/>
    </row>
    <row r="10" spans="1:10" x14ac:dyDescent="0.25">
      <c r="A10" s="27" t="s">
        <v>354</v>
      </c>
      <c r="B10" s="205">
        <v>2</v>
      </c>
      <c r="C10" s="205">
        <v>7</v>
      </c>
      <c r="D10" s="205">
        <v>0</v>
      </c>
      <c r="E10" s="205">
        <v>0</v>
      </c>
      <c r="F10" s="205">
        <v>0</v>
      </c>
      <c r="G10" s="205">
        <v>0</v>
      </c>
      <c r="H10" s="205">
        <v>7</v>
      </c>
      <c r="I10" s="178">
        <v>0.2857142857142857</v>
      </c>
      <c r="J10" s="101"/>
    </row>
    <row r="11" spans="1:10" x14ac:dyDescent="0.25">
      <c r="A11" s="15" t="s">
        <v>355</v>
      </c>
      <c r="B11" s="99">
        <v>0</v>
      </c>
      <c r="C11" s="99">
        <v>0</v>
      </c>
      <c r="D11" s="99">
        <v>1</v>
      </c>
      <c r="E11" s="99">
        <v>542</v>
      </c>
      <c r="F11" s="99">
        <v>3</v>
      </c>
      <c r="G11" s="99">
        <v>383</v>
      </c>
      <c r="H11" s="99">
        <v>925</v>
      </c>
      <c r="I11" s="365">
        <v>4.3243243243243244E-3</v>
      </c>
      <c r="J11" s="101"/>
    </row>
    <row r="12" spans="1:10" x14ac:dyDescent="0.25">
      <c r="A12" s="27" t="s">
        <v>33</v>
      </c>
      <c r="B12" s="205">
        <v>6</v>
      </c>
      <c r="C12" s="205">
        <v>305</v>
      </c>
      <c r="D12" s="205">
        <v>22</v>
      </c>
      <c r="E12" s="205">
        <v>330</v>
      </c>
      <c r="F12" s="205">
        <v>5</v>
      </c>
      <c r="G12" s="205">
        <v>252</v>
      </c>
      <c r="H12" s="205">
        <v>887</v>
      </c>
      <c r="I12" s="178">
        <v>3.7204058624577228E-2</v>
      </c>
      <c r="J12" s="101"/>
    </row>
    <row r="13" spans="1:10" x14ac:dyDescent="0.25">
      <c r="A13" s="15" t="s">
        <v>318</v>
      </c>
      <c r="B13" s="99">
        <v>208</v>
      </c>
      <c r="C13" s="99">
        <v>486</v>
      </c>
      <c r="D13" s="99">
        <v>15</v>
      </c>
      <c r="E13" s="99">
        <v>30</v>
      </c>
      <c r="F13" s="99">
        <v>133</v>
      </c>
      <c r="G13" s="99">
        <v>273</v>
      </c>
      <c r="H13" s="99">
        <v>789</v>
      </c>
      <c r="I13" s="365">
        <v>0.4512040557667934</v>
      </c>
      <c r="J13" s="101"/>
    </row>
    <row r="14" spans="1:10" x14ac:dyDescent="0.25">
      <c r="A14" s="27" t="s">
        <v>356</v>
      </c>
      <c r="B14" s="205">
        <v>0</v>
      </c>
      <c r="C14" s="205">
        <v>9</v>
      </c>
      <c r="D14" s="205">
        <v>0</v>
      </c>
      <c r="E14" s="205">
        <v>0</v>
      </c>
      <c r="F14" s="205">
        <v>0</v>
      </c>
      <c r="G14" s="205">
        <v>2</v>
      </c>
      <c r="H14" s="205">
        <v>11</v>
      </c>
      <c r="I14" s="178">
        <v>0</v>
      </c>
      <c r="J14" s="101"/>
    </row>
    <row r="15" spans="1:10" x14ac:dyDescent="0.25">
      <c r="A15" s="15" t="s">
        <v>357</v>
      </c>
      <c r="B15" s="99">
        <v>0</v>
      </c>
      <c r="C15" s="99">
        <v>0</v>
      </c>
      <c r="D15" s="99">
        <v>0</v>
      </c>
      <c r="E15" s="99">
        <v>0</v>
      </c>
      <c r="F15" s="99">
        <v>0</v>
      </c>
      <c r="G15" s="99">
        <v>1</v>
      </c>
      <c r="H15" s="99">
        <v>1</v>
      </c>
      <c r="I15" s="365">
        <v>0</v>
      </c>
      <c r="J15" s="101"/>
    </row>
    <row r="16" spans="1:10" x14ac:dyDescent="0.25">
      <c r="A16" s="27" t="s">
        <v>358</v>
      </c>
      <c r="B16" s="205">
        <v>0</v>
      </c>
      <c r="C16" s="205">
        <v>36</v>
      </c>
      <c r="D16" s="205">
        <v>0</v>
      </c>
      <c r="E16" s="205">
        <v>0</v>
      </c>
      <c r="F16" s="205">
        <v>0</v>
      </c>
      <c r="G16" s="205">
        <v>0</v>
      </c>
      <c r="H16" s="205">
        <v>36</v>
      </c>
      <c r="I16" s="178">
        <v>0</v>
      </c>
      <c r="J16" s="101"/>
    </row>
    <row r="17" spans="1:10" x14ac:dyDescent="0.25">
      <c r="A17" s="15" t="s">
        <v>359</v>
      </c>
      <c r="B17" s="99">
        <v>12</v>
      </c>
      <c r="C17" s="99">
        <v>25</v>
      </c>
      <c r="D17" s="99">
        <v>0</v>
      </c>
      <c r="E17" s="99">
        <v>0</v>
      </c>
      <c r="F17" s="99">
        <v>11</v>
      </c>
      <c r="G17" s="99">
        <v>36</v>
      </c>
      <c r="H17" s="99">
        <v>61</v>
      </c>
      <c r="I17" s="365">
        <v>0.37704918032786883</v>
      </c>
      <c r="J17" s="101"/>
    </row>
    <row r="18" spans="1:10" x14ac:dyDescent="0.25">
      <c r="A18" s="27" t="s">
        <v>360</v>
      </c>
      <c r="B18" s="205">
        <v>0</v>
      </c>
      <c r="C18" s="205">
        <v>0</v>
      </c>
      <c r="D18" s="205">
        <v>0</v>
      </c>
      <c r="E18" s="205">
        <v>0</v>
      </c>
      <c r="F18" s="205">
        <v>0</v>
      </c>
      <c r="G18" s="205">
        <v>36</v>
      </c>
      <c r="H18" s="205">
        <v>36</v>
      </c>
      <c r="I18" s="178">
        <v>0</v>
      </c>
      <c r="J18" s="101"/>
    </row>
    <row r="19" spans="1:10" x14ac:dyDescent="0.25">
      <c r="A19" s="15" t="s">
        <v>361</v>
      </c>
      <c r="B19" s="99">
        <v>0</v>
      </c>
      <c r="C19" s="99">
        <v>0</v>
      </c>
      <c r="D19" s="99">
        <v>0</v>
      </c>
      <c r="E19" s="99">
        <v>14</v>
      </c>
      <c r="F19" s="99">
        <v>1</v>
      </c>
      <c r="G19" s="99">
        <v>51</v>
      </c>
      <c r="H19" s="99">
        <v>65</v>
      </c>
      <c r="I19" s="365">
        <v>1.5384615384615385E-2</v>
      </c>
      <c r="J19" s="101"/>
    </row>
    <row r="20" spans="1:10" x14ac:dyDescent="0.25">
      <c r="A20" s="27" t="s">
        <v>362</v>
      </c>
      <c r="B20" s="205">
        <v>0</v>
      </c>
      <c r="C20" s="205">
        <v>0</v>
      </c>
      <c r="D20" s="205">
        <v>0</v>
      </c>
      <c r="E20" s="205">
        <v>64</v>
      </c>
      <c r="F20" s="205">
        <v>0</v>
      </c>
      <c r="G20" s="205">
        <v>140</v>
      </c>
      <c r="H20" s="205">
        <v>204</v>
      </c>
      <c r="I20" s="178">
        <v>0</v>
      </c>
      <c r="J20" s="101"/>
    </row>
    <row r="21" spans="1:10" x14ac:dyDescent="0.25">
      <c r="A21" s="15" t="s">
        <v>363</v>
      </c>
      <c r="B21" s="99">
        <v>0</v>
      </c>
      <c r="C21" s="99">
        <v>0</v>
      </c>
      <c r="D21" s="99">
        <v>0</v>
      </c>
      <c r="E21" s="99">
        <v>0</v>
      </c>
      <c r="F21" s="99">
        <v>2</v>
      </c>
      <c r="G21" s="99">
        <v>13</v>
      </c>
      <c r="H21" s="99">
        <v>13</v>
      </c>
      <c r="I21" s="365">
        <v>0.15384615384615385</v>
      </c>
      <c r="J21" s="101"/>
    </row>
    <row r="22" spans="1:10" x14ac:dyDescent="0.25">
      <c r="A22" s="27" t="s">
        <v>364</v>
      </c>
      <c r="B22" s="205">
        <v>1</v>
      </c>
      <c r="C22" s="205">
        <v>31</v>
      </c>
      <c r="D22" s="205">
        <v>0</v>
      </c>
      <c r="E22" s="205">
        <v>0</v>
      </c>
      <c r="F22" s="205">
        <v>0</v>
      </c>
      <c r="G22" s="205">
        <v>0</v>
      </c>
      <c r="H22" s="205">
        <v>32</v>
      </c>
      <c r="I22" s="178">
        <v>3.125E-2</v>
      </c>
      <c r="J22" s="101"/>
    </row>
    <row r="23" spans="1:10" x14ac:dyDescent="0.25">
      <c r="A23" s="15" t="s">
        <v>365</v>
      </c>
      <c r="B23" s="99">
        <v>0</v>
      </c>
      <c r="C23" s="99">
        <v>42</v>
      </c>
      <c r="D23" s="99">
        <v>0</v>
      </c>
      <c r="E23" s="99">
        <v>0</v>
      </c>
      <c r="F23" s="99">
        <v>0</v>
      </c>
      <c r="G23" s="99">
        <v>0</v>
      </c>
      <c r="H23" s="99">
        <v>42</v>
      </c>
      <c r="I23" s="365">
        <v>0</v>
      </c>
      <c r="J23" s="101"/>
    </row>
    <row r="24" spans="1:10" x14ac:dyDescent="0.25">
      <c r="A24" s="27" t="s">
        <v>366</v>
      </c>
      <c r="B24" s="205">
        <v>0</v>
      </c>
      <c r="C24" s="205">
        <v>6</v>
      </c>
      <c r="D24" s="205">
        <v>0</v>
      </c>
      <c r="E24" s="205">
        <v>0</v>
      </c>
      <c r="F24" s="205">
        <v>0</v>
      </c>
      <c r="G24" s="205">
        <v>0</v>
      </c>
      <c r="H24" s="205">
        <v>6</v>
      </c>
      <c r="I24" s="178">
        <v>0</v>
      </c>
      <c r="J24" s="101"/>
    </row>
    <row r="25" spans="1:10" x14ac:dyDescent="0.25">
      <c r="A25" s="15" t="s">
        <v>332</v>
      </c>
      <c r="B25" s="99">
        <v>1</v>
      </c>
      <c r="C25" s="99">
        <v>77</v>
      </c>
      <c r="D25" s="99">
        <v>3</v>
      </c>
      <c r="E25" s="99">
        <v>231</v>
      </c>
      <c r="F25" s="99">
        <v>2</v>
      </c>
      <c r="G25" s="99">
        <v>264</v>
      </c>
      <c r="H25" s="99">
        <v>572</v>
      </c>
      <c r="I25" s="365">
        <v>1.048951048951049E-2</v>
      </c>
      <c r="J25" s="101"/>
    </row>
    <row r="26" spans="1:10" x14ac:dyDescent="0.25">
      <c r="A26" s="366" t="s">
        <v>367</v>
      </c>
      <c r="B26" s="367">
        <v>0</v>
      </c>
      <c r="C26" s="367">
        <v>7</v>
      </c>
      <c r="D26" s="367">
        <v>0</v>
      </c>
      <c r="E26" s="367">
        <v>2</v>
      </c>
      <c r="F26" s="367">
        <v>0</v>
      </c>
      <c r="G26" s="367">
        <v>6</v>
      </c>
      <c r="H26" s="367">
        <v>15</v>
      </c>
      <c r="I26" s="178">
        <v>0</v>
      </c>
      <c r="J26" s="101"/>
    </row>
    <row r="27" spans="1:10" s="33" customFormat="1" x14ac:dyDescent="0.25">
      <c r="A27" s="230" t="s">
        <v>368</v>
      </c>
      <c r="B27" s="212">
        <v>233</v>
      </c>
      <c r="C27" s="212">
        <v>1354</v>
      </c>
      <c r="D27" s="212">
        <v>46</v>
      </c>
      <c r="E27" s="212">
        <v>1323</v>
      </c>
      <c r="F27" s="212">
        <v>158</v>
      </c>
      <c r="G27" s="212">
        <v>1685</v>
      </c>
      <c r="H27" s="212">
        <v>4363</v>
      </c>
      <c r="I27" s="473">
        <v>0.10016044006417603</v>
      </c>
      <c r="J27" s="97"/>
    </row>
    <row r="28" spans="1:10" s="33" customFormat="1" x14ac:dyDescent="0.25">
      <c r="A28" s="474" t="s">
        <v>336</v>
      </c>
      <c r="B28" s="475">
        <v>1053</v>
      </c>
      <c r="C28" s="475">
        <v>3088</v>
      </c>
      <c r="D28" s="475">
        <v>215</v>
      </c>
      <c r="E28" s="475">
        <v>1632</v>
      </c>
      <c r="F28" s="475">
        <v>1162</v>
      </c>
      <c r="G28" s="475">
        <v>3224</v>
      </c>
      <c r="H28" s="475">
        <v>7951</v>
      </c>
      <c r="I28" s="476">
        <v>0.30562193434788076</v>
      </c>
      <c r="J28" s="97"/>
    </row>
    <row r="29" spans="1:10" s="33" customFormat="1" x14ac:dyDescent="0.25">
      <c r="A29" s="230" t="s">
        <v>369</v>
      </c>
      <c r="B29" s="385">
        <v>0.22127255460588793</v>
      </c>
      <c r="C29" s="385">
        <v>0.43847150259067358</v>
      </c>
      <c r="D29" s="385">
        <v>0.21395348837209302</v>
      </c>
      <c r="E29" s="385">
        <v>0.81066176470588236</v>
      </c>
      <c r="F29" s="385">
        <v>0.13597246127366611</v>
      </c>
      <c r="G29" s="385">
        <v>0.52264267990074442</v>
      </c>
      <c r="H29" s="385">
        <v>0.548736008049302</v>
      </c>
      <c r="I29" s="477" t="s">
        <v>457</v>
      </c>
    </row>
    <row r="31" spans="1:10" s="23" customFormat="1" ht="11.25" x14ac:dyDescent="0.2">
      <c r="A31" s="72" t="s">
        <v>370</v>
      </c>
    </row>
    <row r="33" spans="1:2" x14ac:dyDescent="0.25">
      <c r="A33" s="24" t="s">
        <v>7</v>
      </c>
      <c r="B33" s="24"/>
    </row>
  </sheetData>
  <mergeCells count="4">
    <mergeCell ref="B3:C3"/>
    <mergeCell ref="D3:E3"/>
    <mergeCell ref="F3:G3"/>
    <mergeCell ref="H3:I3"/>
  </mergeCells>
  <hyperlinks>
    <hyperlink ref="A33" location="Index!A1" display="Back to index" xr:uid="{7E3794D9-C1F7-451F-B2C0-CE912C51E006}"/>
  </hyperlinks>
  <pageMargins left="0.70000000000000007" right="0.70000000000000007" top="0.75" bottom="0.75" header="0.30000000000000004" footer="0.3000000000000000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95816-CD80-4411-8DEC-1432038098F5}">
  <dimension ref="A1:J17"/>
  <sheetViews>
    <sheetView showGridLines="0" workbookViewId="0"/>
  </sheetViews>
  <sheetFormatPr defaultColWidth="8.85546875" defaultRowHeight="15" x14ac:dyDescent="0.25"/>
  <cols>
    <col min="1" max="1" width="21.42578125" style="15" customWidth="1"/>
    <col min="2" max="2" width="34.7109375" style="15" customWidth="1"/>
    <col min="3" max="3" width="13.140625" style="15" customWidth="1"/>
    <col min="4" max="4" width="11.5703125" style="15" customWidth="1"/>
    <col min="5" max="5" width="10" style="15" customWidth="1"/>
    <col min="6" max="6" width="8.42578125" style="15" customWidth="1"/>
    <col min="7" max="8" width="8.140625" style="15" customWidth="1"/>
    <col min="9" max="9" width="10.85546875" style="15" customWidth="1"/>
    <col min="10" max="10" width="10.7109375" style="15" customWidth="1"/>
    <col min="11" max="11" width="8.85546875" style="15" customWidth="1"/>
    <col min="12" max="16384" width="8.85546875" style="15"/>
  </cols>
  <sheetData>
    <row r="1" spans="1:10" x14ac:dyDescent="0.25">
      <c r="A1" s="55" t="s">
        <v>371</v>
      </c>
    </row>
    <row r="3" spans="1:10" s="400" customFormat="1" ht="46.9" customHeight="1" x14ac:dyDescent="0.25">
      <c r="A3" s="421"/>
      <c r="B3" s="370"/>
      <c r="C3" s="415">
        <v>2013</v>
      </c>
      <c r="D3" s="415">
        <v>2014</v>
      </c>
      <c r="E3" s="415">
        <v>2015</v>
      </c>
      <c r="F3" s="415">
        <v>2016</v>
      </c>
      <c r="G3" s="415">
        <v>2017</v>
      </c>
      <c r="H3" s="415">
        <v>2018</v>
      </c>
      <c r="I3" s="415" t="s">
        <v>43</v>
      </c>
      <c r="J3" s="415" t="s">
        <v>44</v>
      </c>
    </row>
    <row r="4" spans="1:10" x14ac:dyDescent="0.25">
      <c r="A4" s="18" t="s">
        <v>13</v>
      </c>
      <c r="B4" s="26"/>
      <c r="C4" s="368">
        <v>341</v>
      </c>
      <c r="D4" s="368">
        <v>339</v>
      </c>
      <c r="E4" s="369">
        <v>335</v>
      </c>
      <c r="F4" s="26">
        <v>325</v>
      </c>
      <c r="G4" s="26">
        <v>288</v>
      </c>
      <c r="H4" s="26">
        <v>266</v>
      </c>
      <c r="I4" s="26">
        <v>-22</v>
      </c>
      <c r="J4" s="22">
        <v>-75</v>
      </c>
    </row>
    <row r="5" spans="1:10" x14ac:dyDescent="0.25">
      <c r="A5" s="20"/>
      <c r="B5" s="202" t="s">
        <v>372</v>
      </c>
      <c r="C5" s="370">
        <v>219</v>
      </c>
      <c r="D5" s="370">
        <v>218</v>
      </c>
      <c r="E5" s="371">
        <v>216</v>
      </c>
      <c r="F5" s="202">
        <v>209</v>
      </c>
      <c r="G5" s="202">
        <v>189</v>
      </c>
      <c r="H5" s="202">
        <v>179</v>
      </c>
      <c r="I5" s="202">
        <v>-10</v>
      </c>
      <c r="J5" s="202">
        <v>-40</v>
      </c>
    </row>
    <row r="6" spans="1:10" x14ac:dyDescent="0.25">
      <c r="A6" s="18"/>
      <c r="B6" s="26" t="s">
        <v>373</v>
      </c>
      <c r="C6" s="368">
        <v>94</v>
      </c>
      <c r="D6" s="368">
        <v>93</v>
      </c>
      <c r="E6" s="369">
        <v>93</v>
      </c>
      <c r="F6" s="26">
        <v>90</v>
      </c>
      <c r="G6" s="26">
        <v>73</v>
      </c>
      <c r="H6" s="26">
        <v>61</v>
      </c>
      <c r="I6" s="26">
        <v>-12</v>
      </c>
      <c r="J6" s="22">
        <v>-33</v>
      </c>
    </row>
    <row r="7" spans="1:10" x14ac:dyDescent="0.25">
      <c r="A7" s="20"/>
      <c r="B7" s="202" t="s">
        <v>374</v>
      </c>
      <c r="C7" s="370">
        <v>15</v>
      </c>
      <c r="D7" s="370">
        <v>15</v>
      </c>
      <c r="E7" s="371">
        <v>14</v>
      </c>
      <c r="F7" s="202">
        <v>14</v>
      </c>
      <c r="G7" s="203">
        <v>14</v>
      </c>
      <c r="H7" s="203">
        <v>14</v>
      </c>
      <c r="I7" s="202">
        <v>0</v>
      </c>
      <c r="J7" s="202">
        <v>-1</v>
      </c>
    </row>
    <row r="8" spans="1:10" x14ac:dyDescent="0.25">
      <c r="A8" s="18"/>
      <c r="B8" s="206" t="s">
        <v>375</v>
      </c>
      <c r="C8" s="368">
        <v>3</v>
      </c>
      <c r="D8" s="368">
        <v>3</v>
      </c>
      <c r="E8" s="369">
        <v>2</v>
      </c>
      <c r="F8" s="26">
        <v>2</v>
      </c>
      <c r="G8" s="206">
        <v>2</v>
      </c>
      <c r="H8" s="206">
        <v>2</v>
      </c>
      <c r="I8" s="26">
        <v>0</v>
      </c>
      <c r="J8" s="22">
        <v>-1</v>
      </c>
    </row>
    <row r="9" spans="1:10" x14ac:dyDescent="0.25">
      <c r="A9" s="20"/>
      <c r="B9" s="203" t="s">
        <v>376</v>
      </c>
      <c r="C9" s="370">
        <v>10</v>
      </c>
      <c r="D9" s="370">
        <v>10</v>
      </c>
      <c r="E9" s="371">
        <v>10</v>
      </c>
      <c r="F9" s="202">
        <v>10</v>
      </c>
      <c r="G9" s="203">
        <v>10</v>
      </c>
      <c r="H9" s="203">
        <v>10</v>
      </c>
      <c r="I9" s="202">
        <v>0</v>
      </c>
      <c r="J9" s="202">
        <v>0</v>
      </c>
    </row>
    <row r="10" spans="1:10" x14ac:dyDescent="0.25">
      <c r="A10" s="18" t="s">
        <v>16</v>
      </c>
      <c r="B10" s="206"/>
      <c r="C10" s="368">
        <v>36</v>
      </c>
      <c r="D10" s="368">
        <v>30</v>
      </c>
      <c r="E10" s="369">
        <v>26</v>
      </c>
      <c r="F10" s="26">
        <v>26</v>
      </c>
      <c r="G10" s="26">
        <v>26</v>
      </c>
      <c r="H10" s="26">
        <v>26</v>
      </c>
      <c r="I10" s="26">
        <v>0</v>
      </c>
      <c r="J10" s="22">
        <v>-10</v>
      </c>
    </row>
    <row r="11" spans="1:10" x14ac:dyDescent="0.25">
      <c r="A11" s="30" t="s">
        <v>17</v>
      </c>
      <c r="B11" s="202"/>
      <c r="C11" s="370">
        <v>19</v>
      </c>
      <c r="D11" s="370">
        <v>16</v>
      </c>
      <c r="E11" s="371">
        <v>15</v>
      </c>
      <c r="F11" s="202">
        <v>14</v>
      </c>
      <c r="G11" s="202">
        <v>14</v>
      </c>
      <c r="H11" s="202">
        <v>14</v>
      </c>
      <c r="I11" s="202">
        <v>0</v>
      </c>
      <c r="J11" s="202">
        <v>-5</v>
      </c>
    </row>
    <row r="12" spans="1:10" x14ac:dyDescent="0.25">
      <c r="A12" s="39" t="s">
        <v>15</v>
      </c>
      <c r="B12" s="26"/>
      <c r="C12" s="368">
        <v>6</v>
      </c>
      <c r="D12" s="368">
        <v>6</v>
      </c>
      <c r="E12" s="369">
        <v>6</v>
      </c>
      <c r="F12" s="26">
        <v>6</v>
      </c>
      <c r="G12" s="26">
        <v>6</v>
      </c>
      <c r="H12" s="26">
        <v>6</v>
      </c>
      <c r="I12" s="26">
        <v>0</v>
      </c>
      <c r="J12" s="22">
        <v>0</v>
      </c>
    </row>
    <row r="13" spans="1:10" x14ac:dyDescent="0.25">
      <c r="A13" s="372" t="s">
        <v>18</v>
      </c>
      <c r="B13" s="373"/>
      <c r="C13" s="374">
        <v>402</v>
      </c>
      <c r="D13" s="374">
        <v>391</v>
      </c>
      <c r="E13" s="375">
        <v>382</v>
      </c>
      <c r="F13" s="373">
        <v>371</v>
      </c>
      <c r="G13" s="373">
        <v>334</v>
      </c>
      <c r="H13" s="373">
        <v>312</v>
      </c>
      <c r="I13" s="373">
        <v>-22</v>
      </c>
      <c r="J13" s="373">
        <v>-90</v>
      </c>
    </row>
    <row r="15" spans="1:10" x14ac:dyDescent="0.25">
      <c r="A15" s="72" t="s">
        <v>377</v>
      </c>
    </row>
    <row r="17" spans="1:2" x14ac:dyDescent="0.25">
      <c r="A17" s="24" t="s">
        <v>7</v>
      </c>
      <c r="B17" s="24"/>
    </row>
  </sheetData>
  <hyperlinks>
    <hyperlink ref="A17" location="Index!A1" display="Back to index" xr:uid="{F63FBB51-F796-4110-9EFD-948FD522D85D}"/>
  </hyperlinks>
  <pageMargins left="0.70000000000000007" right="0.70000000000000007" top="0.75" bottom="0.75" header="0.30000000000000004" footer="0.3000000000000000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2C2C5-DCEF-4967-8A64-7FA955841384}">
  <dimension ref="A1:AC62"/>
  <sheetViews>
    <sheetView showGridLines="0" topLeftCell="A19" workbookViewId="0"/>
  </sheetViews>
  <sheetFormatPr defaultColWidth="8.85546875" defaultRowHeight="15" x14ac:dyDescent="0.25"/>
  <cols>
    <col min="1" max="1" width="45.7109375" style="15" customWidth="1"/>
    <col min="2" max="2" width="13.42578125" style="15" customWidth="1"/>
    <col min="3" max="3" width="13.5703125" style="15" customWidth="1"/>
    <col min="4" max="4" width="12.7109375" style="15" customWidth="1"/>
    <col min="5" max="5" width="13.7109375" style="15" customWidth="1"/>
    <col min="6" max="7" width="14.28515625" style="15" customWidth="1"/>
    <col min="8" max="8" width="12.140625" style="15" customWidth="1"/>
    <col min="9" max="9" width="11" style="15" customWidth="1"/>
    <col min="10" max="10" width="4.28515625" style="15" customWidth="1"/>
    <col min="11" max="11" width="45.7109375" style="15" customWidth="1"/>
    <col min="12" max="12" width="11" style="15" customWidth="1"/>
    <col min="13" max="13" width="12.85546875" style="15" customWidth="1"/>
    <col min="14" max="14" width="13.5703125" style="15" customWidth="1"/>
    <col min="15" max="15" width="11.5703125" style="15" customWidth="1"/>
    <col min="16" max="17" width="12" style="15" customWidth="1"/>
    <col min="18" max="18" width="12.7109375" style="15" customWidth="1"/>
    <col min="19" max="19" width="14.28515625" style="15" customWidth="1"/>
    <col min="20" max="20" width="8.85546875" style="15" customWidth="1"/>
    <col min="21" max="21" width="45.7109375" style="15" customWidth="1"/>
    <col min="22" max="22" width="11.85546875" style="15" customWidth="1"/>
    <col min="23" max="23" width="11" style="15" customWidth="1"/>
    <col min="24" max="24" width="13" style="15" customWidth="1"/>
    <col min="25" max="25" width="13.28515625" style="15" customWidth="1"/>
    <col min="26" max="27" width="10.5703125" style="15" customWidth="1"/>
    <col min="28" max="28" width="13.28515625" style="15" customWidth="1"/>
    <col min="29" max="29" width="11.5703125" style="15" customWidth="1"/>
    <col min="30" max="16384" width="8.85546875" style="15"/>
  </cols>
  <sheetData>
    <row r="1" spans="1:29" x14ac:dyDescent="0.25">
      <c r="A1" s="55" t="s">
        <v>378</v>
      </c>
    </row>
    <row r="2" spans="1:29" x14ac:dyDescent="0.25">
      <c r="A2" s="55"/>
    </row>
    <row r="3" spans="1:29" x14ac:dyDescent="0.25">
      <c r="A3" s="376" t="s">
        <v>13</v>
      </c>
      <c r="K3" s="376" t="s">
        <v>17</v>
      </c>
      <c r="U3" s="376" t="s">
        <v>15</v>
      </c>
    </row>
    <row r="4" spans="1:29" s="400" customFormat="1" ht="45" x14ac:dyDescent="0.25">
      <c r="A4" s="421"/>
      <c r="B4" s="407">
        <v>2012</v>
      </c>
      <c r="C4" s="407">
        <v>2013</v>
      </c>
      <c r="D4" s="407">
        <v>2014</v>
      </c>
      <c r="E4" s="407">
        <v>2015</v>
      </c>
      <c r="F4" s="407">
        <v>2016</v>
      </c>
      <c r="G4" s="407">
        <v>2017</v>
      </c>
      <c r="H4" s="407" t="s">
        <v>12</v>
      </c>
      <c r="I4" s="407" t="s">
        <v>37</v>
      </c>
      <c r="K4" s="421"/>
      <c r="L4" s="407">
        <v>2012</v>
      </c>
      <c r="M4" s="407">
        <v>2013</v>
      </c>
      <c r="N4" s="407">
        <v>2014</v>
      </c>
      <c r="O4" s="407">
        <v>2015</v>
      </c>
      <c r="P4" s="407">
        <v>2016</v>
      </c>
      <c r="Q4" s="407">
        <v>2017</v>
      </c>
      <c r="R4" s="407" t="s">
        <v>12</v>
      </c>
      <c r="S4" s="407" t="s">
        <v>37</v>
      </c>
      <c r="U4" s="421"/>
      <c r="V4" s="407">
        <v>2012</v>
      </c>
      <c r="W4" s="407">
        <v>2013</v>
      </c>
      <c r="X4" s="407">
        <v>2014</v>
      </c>
      <c r="Y4" s="407">
        <v>2015</v>
      </c>
      <c r="Z4" s="407">
        <v>2016</v>
      </c>
      <c r="AA4" s="407">
        <v>2017</v>
      </c>
      <c r="AB4" s="407" t="s">
        <v>12</v>
      </c>
      <c r="AC4" s="407" t="s">
        <v>379</v>
      </c>
    </row>
    <row r="5" spans="1:29" x14ac:dyDescent="0.25">
      <c r="A5" s="377" t="s">
        <v>157</v>
      </c>
      <c r="B5" s="209"/>
      <c r="C5" s="209"/>
      <c r="D5" s="209"/>
      <c r="E5" s="209"/>
      <c r="F5" s="209"/>
      <c r="G5" s="209"/>
      <c r="H5" s="378"/>
      <c r="I5" s="379"/>
      <c r="K5" s="377" t="s">
        <v>157</v>
      </c>
      <c r="L5" s="209"/>
      <c r="M5" s="209"/>
      <c r="N5" s="209"/>
      <c r="O5" s="209"/>
      <c r="P5" s="209"/>
      <c r="Q5" s="209"/>
      <c r="R5" s="378"/>
      <c r="S5" s="379"/>
      <c r="U5" s="377" t="s">
        <v>157</v>
      </c>
      <c r="V5" s="209"/>
      <c r="W5" s="209"/>
      <c r="X5" s="209"/>
      <c r="Y5" s="209"/>
      <c r="Z5" s="209"/>
      <c r="AA5" s="209"/>
      <c r="AB5" s="378"/>
      <c r="AC5" s="379"/>
    </row>
    <row r="6" spans="1:29" x14ac:dyDescent="0.25">
      <c r="A6" s="20" t="s">
        <v>380</v>
      </c>
      <c r="B6" s="202"/>
      <c r="C6" s="202"/>
      <c r="D6" s="202"/>
      <c r="E6" s="202"/>
      <c r="F6" s="202"/>
      <c r="G6" s="202"/>
      <c r="H6" s="202"/>
      <c r="I6" s="117"/>
      <c r="K6" s="20" t="s">
        <v>380</v>
      </c>
      <c r="L6" s="202"/>
      <c r="M6" s="202"/>
      <c r="N6" s="202"/>
      <c r="O6" s="202"/>
      <c r="P6" s="202"/>
      <c r="Q6" s="202"/>
      <c r="R6" s="202"/>
      <c r="S6" s="117"/>
      <c r="U6" s="20" t="s">
        <v>380</v>
      </c>
      <c r="V6" s="202"/>
      <c r="W6" s="202"/>
      <c r="X6" s="202"/>
      <c r="Y6" s="202"/>
      <c r="Z6" s="202"/>
      <c r="AA6" s="202"/>
      <c r="AB6" s="202"/>
      <c r="AC6" s="117"/>
    </row>
    <row r="7" spans="1:29" x14ac:dyDescent="0.25">
      <c r="A7" s="18" t="s">
        <v>381</v>
      </c>
      <c r="B7" s="206">
        <v>91130</v>
      </c>
      <c r="C7" s="206">
        <v>91455</v>
      </c>
      <c r="D7" s="206">
        <v>78730</v>
      </c>
      <c r="E7" s="206">
        <v>70275</v>
      </c>
      <c r="F7" s="206">
        <v>67830</v>
      </c>
      <c r="G7" s="206">
        <v>63195</v>
      </c>
      <c r="H7" s="380">
        <v>-6.8332596196373288E-2</v>
      </c>
      <c r="I7" s="92">
        <v>-0.30654010753868099</v>
      </c>
      <c r="K7" s="18" t="s">
        <v>381</v>
      </c>
      <c r="L7" s="206">
        <v>8215</v>
      </c>
      <c r="M7" s="206">
        <v>10005</v>
      </c>
      <c r="N7" s="206">
        <v>6800</v>
      </c>
      <c r="O7" s="206">
        <v>7120</v>
      </c>
      <c r="P7" s="206">
        <v>5915</v>
      </c>
      <c r="Q7" s="206">
        <v>6065</v>
      </c>
      <c r="R7" s="380">
        <v>2.5359256128486898E-2</v>
      </c>
      <c r="S7" s="92">
        <v>-0.26171637248934876</v>
      </c>
      <c r="U7" s="18" t="s">
        <v>381</v>
      </c>
      <c r="V7" s="26">
        <v>1860</v>
      </c>
      <c r="W7" s="26">
        <v>1960</v>
      </c>
      <c r="X7" s="26">
        <v>1795</v>
      </c>
      <c r="Y7" s="26">
        <v>1945</v>
      </c>
      <c r="Z7" s="26">
        <v>1735</v>
      </c>
      <c r="AA7" s="381">
        <v>2720</v>
      </c>
      <c r="AB7" s="380">
        <v>0.56772334293948123</v>
      </c>
      <c r="AC7" s="92">
        <v>0.38775510204081631</v>
      </c>
    </row>
    <row r="8" spans="1:29" x14ac:dyDescent="0.25">
      <c r="A8" s="20" t="s">
        <v>382</v>
      </c>
      <c r="B8" s="203">
        <v>45035</v>
      </c>
      <c r="C8" s="203">
        <v>39975</v>
      </c>
      <c r="D8" s="203">
        <v>39265</v>
      </c>
      <c r="E8" s="203">
        <v>40200</v>
      </c>
      <c r="F8" s="203">
        <v>39045</v>
      </c>
      <c r="G8" s="203">
        <v>39050</v>
      </c>
      <c r="H8" s="382">
        <v>1.2805736970162632E-4</v>
      </c>
      <c r="I8" s="382">
        <v>-0.13289663594981682</v>
      </c>
      <c r="K8" s="20" t="s">
        <v>382</v>
      </c>
      <c r="L8" s="203">
        <v>3775</v>
      </c>
      <c r="M8" s="203">
        <v>2855</v>
      </c>
      <c r="N8" s="203">
        <v>1705</v>
      </c>
      <c r="O8" s="203">
        <v>2815</v>
      </c>
      <c r="P8" s="203">
        <v>2770</v>
      </c>
      <c r="Q8" s="203">
        <v>3165</v>
      </c>
      <c r="R8" s="382">
        <v>0.14259927797833935</v>
      </c>
      <c r="S8" s="382">
        <v>-0.16158940397350993</v>
      </c>
      <c r="U8" s="20" t="s">
        <v>382</v>
      </c>
      <c r="V8" s="203">
        <v>1375</v>
      </c>
      <c r="W8" s="203">
        <v>1330</v>
      </c>
      <c r="X8" s="203">
        <v>1035</v>
      </c>
      <c r="Y8" s="203">
        <v>1470</v>
      </c>
      <c r="Z8" s="203">
        <v>1605</v>
      </c>
      <c r="AA8" s="203">
        <v>1650</v>
      </c>
      <c r="AB8" s="382">
        <v>2.8037383177570093E-2</v>
      </c>
      <c r="AC8" s="382">
        <v>0.24060150375939848</v>
      </c>
    </row>
    <row r="9" spans="1:29" x14ac:dyDescent="0.25">
      <c r="A9" s="18" t="s">
        <v>383</v>
      </c>
      <c r="B9" s="206">
        <v>2890</v>
      </c>
      <c r="C9" s="206">
        <v>2885</v>
      </c>
      <c r="D9" s="206">
        <v>4105</v>
      </c>
      <c r="E9" s="206">
        <v>4360</v>
      </c>
      <c r="F9" s="206">
        <v>4940</v>
      </c>
      <c r="G9" s="206">
        <v>5325</v>
      </c>
      <c r="H9" s="380">
        <v>7.7935222672064777E-2</v>
      </c>
      <c r="I9" s="92">
        <v>0.84256055363321802</v>
      </c>
      <c r="K9" s="18" t="s">
        <v>383</v>
      </c>
      <c r="L9" s="206">
        <v>60</v>
      </c>
      <c r="M9" s="206">
        <v>20</v>
      </c>
      <c r="N9" s="206">
        <v>45</v>
      </c>
      <c r="O9" s="206">
        <v>130</v>
      </c>
      <c r="P9" s="206">
        <v>110</v>
      </c>
      <c r="Q9" s="206">
        <v>110</v>
      </c>
      <c r="R9" s="380">
        <v>0</v>
      </c>
      <c r="S9" s="92">
        <v>0.83333333333333337</v>
      </c>
      <c r="U9" s="18" t="s">
        <v>383</v>
      </c>
      <c r="V9" s="26">
        <v>185</v>
      </c>
      <c r="W9" s="26">
        <v>220</v>
      </c>
      <c r="X9" s="26">
        <v>180</v>
      </c>
      <c r="Y9" s="26">
        <v>250</v>
      </c>
      <c r="Z9" s="26">
        <v>170</v>
      </c>
      <c r="AA9" s="381">
        <v>200</v>
      </c>
      <c r="AB9" s="380">
        <v>0.17647058823529413</v>
      </c>
      <c r="AC9" s="92">
        <v>-9.0909090909090912E-2</v>
      </c>
    </row>
    <row r="10" spans="1:29" x14ac:dyDescent="0.25">
      <c r="A10" s="20" t="s">
        <v>223</v>
      </c>
      <c r="B10" s="203">
        <v>139055</v>
      </c>
      <c r="C10" s="203">
        <v>134315</v>
      </c>
      <c r="D10" s="203">
        <v>122100</v>
      </c>
      <c r="E10" s="203">
        <v>114835</v>
      </c>
      <c r="F10" s="203">
        <v>111815</v>
      </c>
      <c r="G10" s="203">
        <v>107570</v>
      </c>
      <c r="H10" s="382">
        <v>-3.7964494924652328E-2</v>
      </c>
      <c r="I10" s="382">
        <v>-0.22642120024450757</v>
      </c>
      <c r="K10" s="20" t="s">
        <v>223</v>
      </c>
      <c r="L10" s="203">
        <v>12050</v>
      </c>
      <c r="M10" s="203">
        <v>12880</v>
      </c>
      <c r="N10" s="203">
        <v>8550</v>
      </c>
      <c r="O10" s="203">
        <v>10065</v>
      </c>
      <c r="P10" s="203">
        <v>8795</v>
      </c>
      <c r="Q10" s="203">
        <v>9340</v>
      </c>
      <c r="R10" s="382">
        <v>6.196702671972712E-2</v>
      </c>
      <c r="S10" s="382">
        <v>-0.22489626556016598</v>
      </c>
      <c r="U10" s="20" t="s">
        <v>223</v>
      </c>
      <c r="V10" s="203">
        <v>3420</v>
      </c>
      <c r="W10" s="203">
        <v>3510</v>
      </c>
      <c r="X10" s="203">
        <v>3010</v>
      </c>
      <c r="Y10" s="203">
        <v>3665</v>
      </c>
      <c r="Z10" s="203">
        <v>3510</v>
      </c>
      <c r="AA10" s="203">
        <v>4570</v>
      </c>
      <c r="AB10" s="382">
        <v>0.30199430199430199</v>
      </c>
      <c r="AC10" s="382">
        <v>0.30199430199430199</v>
      </c>
    </row>
    <row r="11" spans="1:29" x14ac:dyDescent="0.25">
      <c r="A11" s="18" t="s">
        <v>384</v>
      </c>
      <c r="B11" s="26"/>
      <c r="C11" s="26"/>
      <c r="D11" s="26"/>
      <c r="E11" s="26"/>
      <c r="F11" s="26"/>
      <c r="G11" s="206"/>
      <c r="H11" s="380"/>
      <c r="I11" s="92"/>
      <c r="K11" s="18" t="s">
        <v>384</v>
      </c>
      <c r="L11" s="26"/>
      <c r="M11" s="26"/>
      <c r="N11" s="26"/>
      <c r="O11" s="26"/>
      <c r="P11" s="26"/>
      <c r="Q11" s="26"/>
      <c r="R11" s="380"/>
      <c r="S11" s="92"/>
      <c r="U11" s="18" t="s">
        <v>384</v>
      </c>
      <c r="V11" s="26"/>
      <c r="W11" s="26"/>
      <c r="X11" s="26"/>
      <c r="Y11" s="26"/>
      <c r="Z11" s="26"/>
      <c r="AA11" s="26"/>
      <c r="AB11" s="380"/>
      <c r="AC11" s="92"/>
    </row>
    <row r="12" spans="1:29" x14ac:dyDescent="0.25">
      <c r="A12" s="20" t="s">
        <v>381</v>
      </c>
      <c r="B12" s="203">
        <v>98225</v>
      </c>
      <c r="C12" s="203">
        <v>103775</v>
      </c>
      <c r="D12" s="203">
        <v>110010</v>
      </c>
      <c r="E12" s="203">
        <v>101045</v>
      </c>
      <c r="F12" s="203">
        <v>84590</v>
      </c>
      <c r="G12" s="203">
        <v>67470</v>
      </c>
      <c r="H12" s="382">
        <v>-0.20238798912400993</v>
      </c>
      <c r="I12" s="382">
        <v>-0.31310766098243825</v>
      </c>
      <c r="K12" s="20" t="s">
        <v>381</v>
      </c>
      <c r="L12" s="203">
        <v>7975</v>
      </c>
      <c r="M12" s="203">
        <v>11725</v>
      </c>
      <c r="N12" s="203">
        <v>10195</v>
      </c>
      <c r="O12" s="203">
        <v>7920</v>
      </c>
      <c r="P12" s="203">
        <v>7010</v>
      </c>
      <c r="Q12" s="203">
        <v>6110</v>
      </c>
      <c r="R12" s="382">
        <v>-0.12838801711840228</v>
      </c>
      <c r="S12" s="382">
        <v>-0.23385579937304074</v>
      </c>
      <c r="U12" s="20" t="s">
        <v>381</v>
      </c>
      <c r="V12" s="203">
        <v>3030</v>
      </c>
      <c r="W12" s="203">
        <v>4395</v>
      </c>
      <c r="X12" s="203">
        <v>4855</v>
      </c>
      <c r="Y12" s="203">
        <v>4455</v>
      </c>
      <c r="Z12" s="203">
        <v>4875</v>
      </c>
      <c r="AA12" s="203">
        <v>3450</v>
      </c>
      <c r="AB12" s="382">
        <v>-0.29230769230769232</v>
      </c>
      <c r="AC12" s="382">
        <v>-0.21501706484641639</v>
      </c>
    </row>
    <row r="13" spans="1:29" x14ac:dyDescent="0.25">
      <c r="A13" s="18" t="s">
        <v>382</v>
      </c>
      <c r="B13" s="206">
        <v>10815</v>
      </c>
      <c r="C13" s="206">
        <v>10275</v>
      </c>
      <c r="D13" s="206">
        <v>11140</v>
      </c>
      <c r="E13" s="206">
        <v>12225</v>
      </c>
      <c r="F13" s="206">
        <v>12710</v>
      </c>
      <c r="G13" s="206">
        <v>11870</v>
      </c>
      <c r="H13" s="380">
        <v>-6.6089693154996063E-2</v>
      </c>
      <c r="I13" s="92">
        <v>9.7549699491447067E-2</v>
      </c>
      <c r="K13" s="18" t="s">
        <v>382</v>
      </c>
      <c r="L13" s="206">
        <v>460</v>
      </c>
      <c r="M13" s="206">
        <v>535</v>
      </c>
      <c r="N13" s="206">
        <v>530</v>
      </c>
      <c r="O13" s="206">
        <v>595</v>
      </c>
      <c r="P13" s="206">
        <v>490</v>
      </c>
      <c r="Q13" s="206">
        <v>470</v>
      </c>
      <c r="R13" s="380">
        <v>-4.0816326530612242E-2</v>
      </c>
      <c r="S13" s="92">
        <v>2.1739130434782608E-2</v>
      </c>
      <c r="U13" s="18" t="s">
        <v>382</v>
      </c>
      <c r="V13" s="26">
        <v>260</v>
      </c>
      <c r="W13" s="26">
        <v>480</v>
      </c>
      <c r="X13" s="26">
        <v>530</v>
      </c>
      <c r="Y13" s="26">
        <v>430</v>
      </c>
      <c r="Z13" s="26">
        <v>465</v>
      </c>
      <c r="AA13" s="381">
        <v>2850</v>
      </c>
      <c r="AB13" s="380">
        <v>5.129032258064516</v>
      </c>
      <c r="AC13" s="92">
        <v>4.9375</v>
      </c>
    </row>
    <row r="14" spans="1:29" x14ac:dyDescent="0.25">
      <c r="A14" s="20" t="s">
        <v>383</v>
      </c>
      <c r="B14" s="203">
        <v>1160</v>
      </c>
      <c r="C14" s="203">
        <v>780</v>
      </c>
      <c r="D14" s="203">
        <v>690</v>
      </c>
      <c r="E14" s="203">
        <v>850</v>
      </c>
      <c r="F14" s="203">
        <v>1180</v>
      </c>
      <c r="G14" s="203">
        <v>1035</v>
      </c>
      <c r="H14" s="382">
        <v>-0.1228813559322034</v>
      </c>
      <c r="I14" s="382">
        <v>-0.10775862068965517</v>
      </c>
      <c r="K14" s="20" t="s">
        <v>383</v>
      </c>
      <c r="L14" s="203">
        <v>20</v>
      </c>
      <c r="M14" s="203">
        <v>30</v>
      </c>
      <c r="N14" s="203">
        <v>5</v>
      </c>
      <c r="O14" s="203">
        <v>5</v>
      </c>
      <c r="P14" s="203">
        <v>15</v>
      </c>
      <c r="Q14" s="203">
        <v>5</v>
      </c>
      <c r="R14" s="382">
        <v>-0.66666666666666663</v>
      </c>
      <c r="S14" s="382">
        <v>-0.75</v>
      </c>
      <c r="U14" s="20" t="s">
        <v>383</v>
      </c>
      <c r="V14" s="203">
        <v>115</v>
      </c>
      <c r="W14" s="203">
        <v>35</v>
      </c>
      <c r="X14" s="203">
        <v>45</v>
      </c>
      <c r="Y14" s="203">
        <v>60</v>
      </c>
      <c r="Z14" s="203">
        <v>50</v>
      </c>
      <c r="AA14" s="203">
        <v>30</v>
      </c>
      <c r="AB14" s="382">
        <v>-0.4</v>
      </c>
      <c r="AC14" s="382">
        <v>-0.14285714285714285</v>
      </c>
    </row>
    <row r="15" spans="1:29" x14ac:dyDescent="0.25">
      <c r="A15" s="18" t="s">
        <v>223</v>
      </c>
      <c r="B15" s="206">
        <v>110200</v>
      </c>
      <c r="C15" s="206">
        <v>114830</v>
      </c>
      <c r="D15" s="206">
        <v>121840</v>
      </c>
      <c r="E15" s="206">
        <v>114120</v>
      </c>
      <c r="F15" s="206">
        <v>98480</v>
      </c>
      <c r="G15" s="206">
        <v>80375</v>
      </c>
      <c r="H15" s="380">
        <v>-0.18384443541835907</v>
      </c>
      <c r="I15" s="92">
        <v>-0.27064428312159711</v>
      </c>
      <c r="K15" s="18" t="s">
        <v>223</v>
      </c>
      <c r="L15" s="206">
        <v>8455</v>
      </c>
      <c r="M15" s="206">
        <v>12290</v>
      </c>
      <c r="N15" s="206">
        <v>10730</v>
      </c>
      <c r="O15" s="206">
        <v>8520</v>
      </c>
      <c r="P15" s="206">
        <v>7515</v>
      </c>
      <c r="Q15" s="206">
        <v>6585</v>
      </c>
      <c r="R15" s="380">
        <v>-0.12375249500998003</v>
      </c>
      <c r="S15" s="92">
        <v>-0.22117090479006504</v>
      </c>
      <c r="U15" s="18" t="s">
        <v>223</v>
      </c>
      <c r="V15" s="26">
        <v>3405</v>
      </c>
      <c r="W15" s="26">
        <v>4910</v>
      </c>
      <c r="X15" s="26">
        <v>5430</v>
      </c>
      <c r="Y15" s="26">
        <v>4945</v>
      </c>
      <c r="Z15" s="206">
        <v>5390</v>
      </c>
      <c r="AA15" s="206">
        <v>6330</v>
      </c>
      <c r="AB15" s="380">
        <v>0.17439703153988867</v>
      </c>
      <c r="AC15" s="92">
        <v>0.28920570264765783</v>
      </c>
    </row>
    <row r="16" spans="1:29" x14ac:dyDescent="0.25">
      <c r="A16" s="20" t="s">
        <v>385</v>
      </c>
      <c r="B16" s="202"/>
      <c r="C16" s="202"/>
      <c r="D16" s="202"/>
      <c r="E16" s="202"/>
      <c r="F16" s="202"/>
      <c r="G16" s="203">
        <v>18105</v>
      </c>
      <c r="H16" s="382"/>
      <c r="I16" s="382"/>
      <c r="K16" s="20" t="s">
        <v>385</v>
      </c>
      <c r="L16" s="202"/>
      <c r="M16" s="202"/>
      <c r="N16" s="202"/>
      <c r="O16" s="202"/>
      <c r="P16" s="202"/>
      <c r="Q16" s="202"/>
      <c r="R16" s="382"/>
      <c r="S16" s="382"/>
      <c r="U16" s="20" t="s">
        <v>385</v>
      </c>
      <c r="V16" s="202"/>
      <c r="W16" s="202"/>
      <c r="X16" s="202"/>
      <c r="Y16" s="202"/>
      <c r="Z16" s="202"/>
      <c r="AA16" s="202"/>
      <c r="AB16" s="382"/>
      <c r="AC16" s="382"/>
    </row>
    <row r="17" spans="1:29" x14ac:dyDescent="0.25">
      <c r="A17" s="18" t="s">
        <v>381</v>
      </c>
      <c r="B17" s="206">
        <v>63760</v>
      </c>
      <c r="C17" s="206">
        <v>64235</v>
      </c>
      <c r="D17" s="206">
        <v>50075</v>
      </c>
      <c r="E17" s="206">
        <v>51565</v>
      </c>
      <c r="F17" s="206">
        <v>44180</v>
      </c>
      <c r="G17" s="206">
        <v>48485</v>
      </c>
      <c r="H17" s="380">
        <v>9.7442281575373477E-2</v>
      </c>
      <c r="I17" s="92">
        <v>-0.2395702634880803</v>
      </c>
      <c r="K17" s="18" t="s">
        <v>381</v>
      </c>
      <c r="L17" s="206">
        <v>2140</v>
      </c>
      <c r="M17" s="206">
        <v>2475</v>
      </c>
      <c r="N17" s="206">
        <v>2890</v>
      </c>
      <c r="O17" s="206">
        <v>2760</v>
      </c>
      <c r="P17" s="206">
        <v>3100</v>
      </c>
      <c r="Q17" s="206">
        <v>2720</v>
      </c>
      <c r="R17" s="380">
        <v>-0.12258064516129032</v>
      </c>
      <c r="S17" s="92">
        <v>0.27102803738317754</v>
      </c>
      <c r="U17" s="18" t="s">
        <v>381</v>
      </c>
      <c r="V17" s="26">
        <v>795</v>
      </c>
      <c r="W17" s="26">
        <v>845</v>
      </c>
      <c r="X17" s="26">
        <v>755</v>
      </c>
      <c r="Y17" s="26">
        <v>775</v>
      </c>
      <c r="Z17" s="26">
        <v>745</v>
      </c>
      <c r="AA17" s="381">
        <v>745</v>
      </c>
      <c r="AB17" s="380">
        <v>0</v>
      </c>
      <c r="AC17" s="92">
        <v>-0.11834319526627218</v>
      </c>
    </row>
    <row r="18" spans="1:29" x14ac:dyDescent="0.25">
      <c r="A18" s="20" t="s">
        <v>382</v>
      </c>
      <c r="B18" s="203">
        <v>18350</v>
      </c>
      <c r="C18" s="203">
        <v>19175</v>
      </c>
      <c r="D18" s="203">
        <v>19420</v>
      </c>
      <c r="E18" s="203">
        <v>21035</v>
      </c>
      <c r="F18" s="203">
        <v>21960</v>
      </c>
      <c r="G18" s="203">
        <v>22585</v>
      </c>
      <c r="H18" s="382">
        <v>2.8460837887067394E-2</v>
      </c>
      <c r="I18" s="382">
        <v>0.23079019073569482</v>
      </c>
      <c r="K18" s="20" t="s">
        <v>382</v>
      </c>
      <c r="L18" s="203">
        <v>640</v>
      </c>
      <c r="M18" s="203">
        <v>780</v>
      </c>
      <c r="N18" s="203">
        <v>815</v>
      </c>
      <c r="O18" s="203">
        <v>785</v>
      </c>
      <c r="P18" s="203">
        <v>765</v>
      </c>
      <c r="Q18" s="203">
        <v>780</v>
      </c>
      <c r="R18" s="382">
        <v>1.9607843137254902E-2</v>
      </c>
      <c r="S18" s="382">
        <v>0.21875</v>
      </c>
      <c r="U18" s="20" t="s">
        <v>382</v>
      </c>
      <c r="V18" s="203">
        <v>610</v>
      </c>
      <c r="W18" s="203">
        <v>775</v>
      </c>
      <c r="X18" s="203">
        <v>685</v>
      </c>
      <c r="Y18" s="203">
        <v>625</v>
      </c>
      <c r="Z18" s="203">
        <v>650</v>
      </c>
      <c r="AA18" s="203">
        <v>765</v>
      </c>
      <c r="AB18" s="382">
        <v>0.17692307692307693</v>
      </c>
      <c r="AC18" s="382">
        <v>-1.2903225806451613E-2</v>
      </c>
    </row>
    <row r="19" spans="1:29" x14ac:dyDescent="0.25">
      <c r="A19" s="18" t="s">
        <v>383</v>
      </c>
      <c r="B19" s="206">
        <v>55</v>
      </c>
      <c r="C19" s="206">
        <v>55</v>
      </c>
      <c r="D19" s="206">
        <v>145</v>
      </c>
      <c r="E19" s="206">
        <v>330</v>
      </c>
      <c r="F19" s="206">
        <v>360</v>
      </c>
      <c r="G19" s="206">
        <v>455</v>
      </c>
      <c r="H19" s="380">
        <v>0.2638888888888889</v>
      </c>
      <c r="I19" s="92">
        <v>7.2727272727272725</v>
      </c>
      <c r="K19" s="18" t="s">
        <v>383</v>
      </c>
      <c r="L19" s="206">
        <v>0</v>
      </c>
      <c r="M19" s="206">
        <v>0</v>
      </c>
      <c r="N19" s="206">
        <v>0</v>
      </c>
      <c r="O19" s="206">
        <v>0</v>
      </c>
      <c r="P19" s="206">
        <v>0</v>
      </c>
      <c r="Q19" s="206">
        <v>0</v>
      </c>
      <c r="R19" s="380"/>
      <c r="S19" s="92"/>
      <c r="U19" s="18" t="s">
        <v>383</v>
      </c>
      <c r="V19" s="26">
        <v>65</v>
      </c>
      <c r="W19" s="26">
        <v>85</v>
      </c>
      <c r="X19" s="26">
        <v>90</v>
      </c>
      <c r="Y19" s="26">
        <v>85</v>
      </c>
      <c r="Z19" s="26">
        <v>50</v>
      </c>
      <c r="AA19" s="381">
        <v>70</v>
      </c>
      <c r="AB19" s="380">
        <v>0.4</v>
      </c>
      <c r="AC19" s="92">
        <v>-0.17647058823529413</v>
      </c>
    </row>
    <row r="20" spans="1:29" x14ac:dyDescent="0.25">
      <c r="A20" s="20" t="s">
        <v>223</v>
      </c>
      <c r="B20" s="203">
        <v>82165</v>
      </c>
      <c r="C20" s="203">
        <v>83465</v>
      </c>
      <c r="D20" s="203">
        <v>69640</v>
      </c>
      <c r="E20" s="203">
        <v>72930</v>
      </c>
      <c r="F20" s="203">
        <v>66500</v>
      </c>
      <c r="G20" s="203">
        <v>71525</v>
      </c>
      <c r="H20" s="382">
        <v>7.5563909774436097E-2</v>
      </c>
      <c r="I20" s="382">
        <v>-0.12949552729264285</v>
      </c>
      <c r="K20" s="20" t="s">
        <v>223</v>
      </c>
      <c r="L20" s="203">
        <v>2780</v>
      </c>
      <c r="M20" s="203">
        <v>3255</v>
      </c>
      <c r="N20" s="203">
        <v>3705</v>
      </c>
      <c r="O20" s="203">
        <v>3545</v>
      </c>
      <c r="P20" s="203">
        <v>3865</v>
      </c>
      <c r="Q20" s="203">
        <v>3500</v>
      </c>
      <c r="R20" s="382">
        <v>-9.4437257438551095E-2</v>
      </c>
      <c r="S20" s="382">
        <v>0.25899280575539568</v>
      </c>
      <c r="U20" s="20" t="s">
        <v>223</v>
      </c>
      <c r="V20" s="203">
        <v>1470</v>
      </c>
      <c r="W20" s="203">
        <v>1705</v>
      </c>
      <c r="X20" s="203">
        <v>1530</v>
      </c>
      <c r="Y20" s="203">
        <v>1485</v>
      </c>
      <c r="Z20" s="203">
        <v>1445</v>
      </c>
      <c r="AA20" s="203">
        <v>1580</v>
      </c>
      <c r="AB20" s="382">
        <v>9.3425605536332182E-2</v>
      </c>
      <c r="AC20" s="382">
        <v>-7.331378299120235E-2</v>
      </c>
    </row>
    <row r="21" spans="1:29" x14ac:dyDescent="0.25">
      <c r="A21" s="377" t="s">
        <v>156</v>
      </c>
      <c r="B21" s="26"/>
      <c r="C21" s="26"/>
      <c r="D21" s="26"/>
      <c r="E21" s="26"/>
      <c r="F21" s="26"/>
      <c r="G21" s="26"/>
      <c r="H21" s="380"/>
      <c r="I21" s="92"/>
      <c r="K21" s="377" t="s">
        <v>156</v>
      </c>
      <c r="L21" s="26"/>
      <c r="M21" s="26"/>
      <c r="N21" s="26"/>
      <c r="O21" s="26"/>
      <c r="P21" s="26"/>
      <c r="Q21" s="26"/>
      <c r="R21" s="380"/>
      <c r="S21" s="92"/>
      <c r="U21" s="377" t="s">
        <v>156</v>
      </c>
      <c r="V21" s="26"/>
      <c r="W21" s="26"/>
      <c r="X21" s="26"/>
      <c r="Y21" s="26"/>
      <c r="Z21" s="26"/>
      <c r="AA21" s="26"/>
      <c r="AB21" s="380"/>
      <c r="AC21" s="92"/>
    </row>
    <row r="22" spans="1:29" x14ac:dyDescent="0.25">
      <c r="A22" s="20" t="s">
        <v>386</v>
      </c>
      <c r="B22" s="202"/>
      <c r="C22" s="202"/>
      <c r="D22" s="202"/>
      <c r="E22" s="202"/>
      <c r="F22" s="202"/>
      <c r="G22" s="202"/>
      <c r="H22" s="382"/>
      <c r="I22" s="382"/>
      <c r="K22" s="20" t="s">
        <v>386</v>
      </c>
      <c r="L22" s="202"/>
      <c r="M22" s="202"/>
      <c r="N22" s="202"/>
      <c r="O22" s="202"/>
      <c r="P22" s="202"/>
      <c r="Q22" s="202"/>
      <c r="R22" s="382"/>
      <c r="S22" s="382"/>
      <c r="U22" s="20" t="s">
        <v>386</v>
      </c>
      <c r="V22" s="202"/>
      <c r="W22" s="202"/>
      <c r="X22" s="202"/>
      <c r="Y22" s="202"/>
      <c r="Z22" s="202"/>
      <c r="AA22" s="202"/>
      <c r="AB22" s="382"/>
      <c r="AC22" s="382"/>
    </row>
    <row r="23" spans="1:29" x14ac:dyDescent="0.25">
      <c r="A23" s="18" t="s">
        <v>381</v>
      </c>
      <c r="B23" s="206">
        <v>107685</v>
      </c>
      <c r="C23" s="206">
        <v>98675</v>
      </c>
      <c r="D23" s="206">
        <v>98260</v>
      </c>
      <c r="E23" s="206">
        <v>91595</v>
      </c>
      <c r="F23" s="206">
        <v>91505</v>
      </c>
      <c r="G23" s="206">
        <v>104625</v>
      </c>
      <c r="H23" s="380">
        <v>0.14338014316157588</v>
      </c>
      <c r="I23" s="92">
        <v>-2.8416213957375678E-2</v>
      </c>
      <c r="K23" s="18" t="s">
        <v>381</v>
      </c>
      <c r="L23" s="206">
        <v>8570</v>
      </c>
      <c r="M23" s="206">
        <v>7035</v>
      </c>
      <c r="N23" s="206">
        <v>6625</v>
      </c>
      <c r="O23" s="206">
        <v>7065</v>
      </c>
      <c r="P23" s="206">
        <v>6590</v>
      </c>
      <c r="Q23" s="206">
        <v>5750</v>
      </c>
      <c r="R23" s="380">
        <v>-0.12746585735963581</v>
      </c>
      <c r="S23" s="92">
        <v>-0.32905484247374561</v>
      </c>
      <c r="U23" s="18" t="s">
        <v>381</v>
      </c>
      <c r="V23" s="26">
        <v>2460</v>
      </c>
      <c r="W23" s="26">
        <v>2640</v>
      </c>
      <c r="X23" s="26">
        <v>2635</v>
      </c>
      <c r="Y23" s="26">
        <v>2335</v>
      </c>
      <c r="Z23" s="26">
        <v>1945</v>
      </c>
      <c r="AA23" s="381">
        <v>1920</v>
      </c>
      <c r="AB23" s="380">
        <v>-1.2853470437017995E-2</v>
      </c>
      <c r="AC23" s="92">
        <v>-0.27272727272727271</v>
      </c>
    </row>
    <row r="24" spans="1:29" x14ac:dyDescent="0.25">
      <c r="A24" s="20" t="s">
        <v>382</v>
      </c>
      <c r="B24" s="203">
        <v>51205</v>
      </c>
      <c r="C24" s="203">
        <v>46025</v>
      </c>
      <c r="D24" s="203">
        <v>49190</v>
      </c>
      <c r="E24" s="203">
        <v>51165</v>
      </c>
      <c r="F24" s="203">
        <v>51890</v>
      </c>
      <c r="G24" s="203">
        <v>52995</v>
      </c>
      <c r="H24" s="382">
        <v>2.1295047215263055E-2</v>
      </c>
      <c r="I24" s="382">
        <v>3.4957523679328188E-2</v>
      </c>
      <c r="K24" s="20" t="s">
        <v>382</v>
      </c>
      <c r="L24" s="203">
        <v>3425</v>
      </c>
      <c r="M24" s="203">
        <v>3155</v>
      </c>
      <c r="N24" s="203">
        <v>2985</v>
      </c>
      <c r="O24" s="203">
        <v>3355</v>
      </c>
      <c r="P24" s="203">
        <v>3320</v>
      </c>
      <c r="Q24" s="203">
        <v>4445</v>
      </c>
      <c r="R24" s="382">
        <v>0.33885542168674698</v>
      </c>
      <c r="S24" s="382">
        <v>0.29781021897810217</v>
      </c>
      <c r="U24" s="20" t="s">
        <v>382</v>
      </c>
      <c r="V24" s="203">
        <v>1445</v>
      </c>
      <c r="W24" s="203">
        <v>1795</v>
      </c>
      <c r="X24" s="203">
        <v>1825</v>
      </c>
      <c r="Y24" s="203">
        <v>2055</v>
      </c>
      <c r="Z24" s="203">
        <v>2115</v>
      </c>
      <c r="AA24" s="203">
        <v>2110</v>
      </c>
      <c r="AB24" s="382">
        <v>-2.3640661938534278E-3</v>
      </c>
      <c r="AC24" s="382">
        <v>0.17548746518105848</v>
      </c>
    </row>
    <row r="25" spans="1:29" x14ac:dyDescent="0.25">
      <c r="A25" s="18" t="s">
        <v>383</v>
      </c>
      <c r="B25" s="206">
        <v>3635</v>
      </c>
      <c r="C25" s="206">
        <v>3655</v>
      </c>
      <c r="D25" s="206">
        <v>3820</v>
      </c>
      <c r="E25" s="206">
        <v>5480</v>
      </c>
      <c r="F25" s="206">
        <v>6520</v>
      </c>
      <c r="G25" s="206">
        <v>7550</v>
      </c>
      <c r="H25" s="380">
        <v>0.15797546012269939</v>
      </c>
      <c r="I25" s="92">
        <v>1.077028885832187</v>
      </c>
      <c r="K25" s="18" t="s">
        <v>383</v>
      </c>
      <c r="L25" s="206">
        <v>35</v>
      </c>
      <c r="M25" s="206">
        <v>35</v>
      </c>
      <c r="N25" s="206">
        <v>20</v>
      </c>
      <c r="O25" s="206">
        <v>35</v>
      </c>
      <c r="P25" s="206">
        <v>160</v>
      </c>
      <c r="Q25" s="206">
        <v>190</v>
      </c>
      <c r="R25" s="380">
        <v>0.1875</v>
      </c>
      <c r="S25" s="92">
        <v>4.4285714285714288</v>
      </c>
      <c r="U25" s="18" t="s">
        <v>383</v>
      </c>
      <c r="V25" s="26">
        <v>175</v>
      </c>
      <c r="W25" s="26">
        <v>180</v>
      </c>
      <c r="X25" s="26">
        <v>85</v>
      </c>
      <c r="Y25" s="26">
        <v>130</v>
      </c>
      <c r="Z25" s="26">
        <v>135</v>
      </c>
      <c r="AA25" s="381">
        <v>140</v>
      </c>
      <c r="AB25" s="380">
        <v>3.7037037037037035E-2</v>
      </c>
      <c r="AC25" s="92">
        <v>-0.22222222222222221</v>
      </c>
    </row>
    <row r="26" spans="1:29" x14ac:dyDescent="0.25">
      <c r="A26" s="20" t="s">
        <v>223</v>
      </c>
      <c r="B26" s="203">
        <v>162525</v>
      </c>
      <c r="C26" s="203">
        <v>148355</v>
      </c>
      <c r="D26" s="203">
        <v>151270</v>
      </c>
      <c r="E26" s="203">
        <v>148240</v>
      </c>
      <c r="F26" s="203">
        <v>149915</v>
      </c>
      <c r="G26" s="203">
        <v>165170</v>
      </c>
      <c r="H26" s="382">
        <v>0.10175766267551613</v>
      </c>
      <c r="I26" s="382">
        <v>1.6274419320104601E-2</v>
      </c>
      <c r="K26" s="20" t="s">
        <v>223</v>
      </c>
      <c r="L26" s="203">
        <v>12030</v>
      </c>
      <c r="M26" s="203">
        <v>10225</v>
      </c>
      <c r="N26" s="203">
        <v>9630</v>
      </c>
      <c r="O26" s="203">
        <v>10455</v>
      </c>
      <c r="P26" s="203">
        <v>10070</v>
      </c>
      <c r="Q26" s="203">
        <v>10385</v>
      </c>
      <c r="R26" s="382">
        <v>3.128103277060576E-2</v>
      </c>
      <c r="S26" s="382">
        <v>-0.13674147963424771</v>
      </c>
      <c r="U26" s="20" t="s">
        <v>223</v>
      </c>
      <c r="V26" s="203">
        <v>4080</v>
      </c>
      <c r="W26" s="203">
        <v>4615</v>
      </c>
      <c r="X26" s="203">
        <v>4545</v>
      </c>
      <c r="Y26" s="203">
        <v>4520</v>
      </c>
      <c r="Z26" s="203">
        <v>4195</v>
      </c>
      <c r="AA26" s="203">
        <v>4170</v>
      </c>
      <c r="AB26" s="382">
        <v>-5.9594755661501785E-3</v>
      </c>
      <c r="AC26" s="382">
        <v>-9.6424702058504869E-2</v>
      </c>
    </row>
    <row r="27" spans="1:29" x14ac:dyDescent="0.25">
      <c r="A27" s="377" t="s">
        <v>158</v>
      </c>
      <c r="B27" s="26"/>
      <c r="C27" s="26"/>
      <c r="D27" s="26"/>
      <c r="E27" s="26"/>
      <c r="F27" s="26"/>
      <c r="G27" s="26"/>
      <c r="H27" s="380"/>
      <c r="I27" s="92"/>
      <c r="K27" s="377" t="s">
        <v>158</v>
      </c>
      <c r="L27" s="26"/>
      <c r="M27" s="26"/>
      <c r="N27" s="26"/>
      <c r="O27" s="26"/>
      <c r="P27" s="26"/>
      <c r="Q27" s="26"/>
      <c r="R27" s="380"/>
      <c r="S27" s="92"/>
      <c r="U27" s="377" t="s">
        <v>158</v>
      </c>
      <c r="V27" s="26"/>
      <c r="W27" s="26"/>
      <c r="X27" s="26"/>
      <c r="Y27" s="26"/>
      <c r="Z27" s="26"/>
      <c r="AA27" s="26"/>
      <c r="AB27" s="380"/>
      <c r="AC27" s="92"/>
    </row>
    <row r="28" spans="1:29" x14ac:dyDescent="0.25">
      <c r="A28" s="20" t="s">
        <v>387</v>
      </c>
      <c r="B28" s="202"/>
      <c r="C28" s="202"/>
      <c r="D28" s="202"/>
      <c r="E28" s="202"/>
      <c r="F28" s="202"/>
      <c r="G28" s="202"/>
      <c r="H28" s="382"/>
      <c r="I28" s="382"/>
      <c r="K28" s="20" t="s">
        <v>387</v>
      </c>
      <c r="L28" s="202"/>
      <c r="M28" s="202"/>
      <c r="N28" s="202"/>
      <c r="O28" s="202"/>
      <c r="P28" s="202"/>
      <c r="Q28" s="202"/>
      <c r="R28" s="382"/>
      <c r="S28" s="382"/>
      <c r="U28" s="20" t="s">
        <v>387</v>
      </c>
      <c r="V28" s="202"/>
      <c r="W28" s="202"/>
      <c r="X28" s="202"/>
      <c r="Y28" s="202"/>
      <c r="Z28" s="202"/>
      <c r="AA28" s="202"/>
      <c r="AB28" s="382"/>
      <c r="AC28" s="382"/>
    </row>
    <row r="29" spans="1:29" x14ac:dyDescent="0.25">
      <c r="A29" s="18" t="s">
        <v>381</v>
      </c>
      <c r="B29" s="206">
        <v>48620</v>
      </c>
      <c r="C29" s="206">
        <v>48760</v>
      </c>
      <c r="D29" s="206">
        <v>40515</v>
      </c>
      <c r="E29" s="206">
        <v>13440</v>
      </c>
      <c r="F29" s="206">
        <v>8460</v>
      </c>
      <c r="G29" s="206">
        <v>8630</v>
      </c>
      <c r="H29" s="380">
        <v>2.0094562647754138E-2</v>
      </c>
      <c r="I29" s="92">
        <v>-0.82250102838338135</v>
      </c>
      <c r="K29" s="18" t="s">
        <v>381</v>
      </c>
      <c r="L29" s="206">
        <v>1630</v>
      </c>
      <c r="M29" s="206">
        <v>2345</v>
      </c>
      <c r="N29" s="206">
        <v>960</v>
      </c>
      <c r="O29" s="206">
        <v>1630</v>
      </c>
      <c r="P29" s="206">
        <v>780</v>
      </c>
      <c r="Q29" s="206">
        <v>205</v>
      </c>
      <c r="R29" s="380">
        <v>-0.73717948717948723</v>
      </c>
      <c r="S29" s="92">
        <v>-0.87423312883435578</v>
      </c>
      <c r="U29" s="18" t="s">
        <v>381</v>
      </c>
      <c r="V29" s="26">
        <v>1175</v>
      </c>
      <c r="W29" s="26">
        <v>1640</v>
      </c>
      <c r="X29" s="26">
        <v>1365</v>
      </c>
      <c r="Y29" s="26">
        <v>1185</v>
      </c>
      <c r="Z29" s="26">
        <v>660</v>
      </c>
      <c r="AA29" s="381">
        <v>365</v>
      </c>
      <c r="AB29" s="380">
        <v>-0.44696969696969696</v>
      </c>
      <c r="AC29" s="92">
        <v>-0.77743902439024393</v>
      </c>
    </row>
    <row r="30" spans="1:29" x14ac:dyDescent="0.25">
      <c r="A30" s="20" t="s">
        <v>382</v>
      </c>
      <c r="B30" s="203">
        <v>34980</v>
      </c>
      <c r="C30" s="203">
        <v>39790</v>
      </c>
      <c r="D30" s="203">
        <v>50415</v>
      </c>
      <c r="E30" s="203">
        <v>52905</v>
      </c>
      <c r="F30" s="203">
        <v>53085</v>
      </c>
      <c r="G30" s="203">
        <v>50660</v>
      </c>
      <c r="H30" s="382">
        <v>-4.5681454271451448E-2</v>
      </c>
      <c r="I30" s="382">
        <v>0.4482561463693539</v>
      </c>
      <c r="K30" s="20" t="s">
        <v>382</v>
      </c>
      <c r="L30" s="203">
        <v>810</v>
      </c>
      <c r="M30" s="203">
        <v>1130</v>
      </c>
      <c r="N30" s="203">
        <v>735</v>
      </c>
      <c r="O30" s="203">
        <v>2085</v>
      </c>
      <c r="P30" s="203">
        <v>2165</v>
      </c>
      <c r="Q30" s="203">
        <v>2125</v>
      </c>
      <c r="R30" s="382">
        <v>-1.8475750577367205E-2</v>
      </c>
      <c r="S30" s="382">
        <v>1.6234567901234569</v>
      </c>
      <c r="U30" s="20" t="s">
        <v>382</v>
      </c>
      <c r="V30" s="203">
        <v>720</v>
      </c>
      <c r="W30" s="203">
        <v>825</v>
      </c>
      <c r="X30" s="203">
        <v>745</v>
      </c>
      <c r="Y30" s="203">
        <v>1505</v>
      </c>
      <c r="Z30" s="203">
        <v>1720</v>
      </c>
      <c r="AA30" s="203">
        <v>6670</v>
      </c>
      <c r="AB30" s="382">
        <v>2.8779069767441858</v>
      </c>
      <c r="AC30" s="382">
        <v>7.084848484848485</v>
      </c>
    </row>
    <row r="31" spans="1:29" x14ac:dyDescent="0.25">
      <c r="A31" s="18" t="s">
        <v>383</v>
      </c>
      <c r="B31" s="206">
        <v>1010</v>
      </c>
      <c r="C31" s="206">
        <v>965</v>
      </c>
      <c r="D31" s="206">
        <v>1840</v>
      </c>
      <c r="E31" s="206">
        <v>2445</v>
      </c>
      <c r="F31" s="206">
        <v>2440</v>
      </c>
      <c r="G31" s="206">
        <v>3300</v>
      </c>
      <c r="H31" s="380">
        <v>0.35245901639344263</v>
      </c>
      <c r="I31" s="92">
        <v>2.2673267326732671</v>
      </c>
      <c r="K31" s="18" t="s">
        <v>383</v>
      </c>
      <c r="L31" s="26">
        <v>0</v>
      </c>
      <c r="M31" s="26">
        <v>0</v>
      </c>
      <c r="N31" s="26">
        <v>10</v>
      </c>
      <c r="O31" s="26">
        <v>5</v>
      </c>
      <c r="P31" s="26">
        <v>10</v>
      </c>
      <c r="Q31" s="26">
        <v>35</v>
      </c>
      <c r="R31" s="380">
        <v>2.5</v>
      </c>
      <c r="S31" s="92"/>
      <c r="U31" s="18" t="s">
        <v>383</v>
      </c>
      <c r="V31" s="26">
        <v>105</v>
      </c>
      <c r="W31" s="26">
        <v>165</v>
      </c>
      <c r="X31" s="26">
        <v>25</v>
      </c>
      <c r="Y31" s="26">
        <v>220</v>
      </c>
      <c r="Z31" s="26">
        <v>115</v>
      </c>
      <c r="AA31" s="381">
        <v>125</v>
      </c>
      <c r="AB31" s="380">
        <v>8.6956521739130432E-2</v>
      </c>
      <c r="AC31" s="92">
        <v>-0.24242424242424243</v>
      </c>
    </row>
    <row r="32" spans="1:29" x14ac:dyDescent="0.25">
      <c r="A32" s="20" t="s">
        <v>223</v>
      </c>
      <c r="B32" s="203">
        <v>84610</v>
      </c>
      <c r="C32" s="203">
        <v>89515</v>
      </c>
      <c r="D32" s="203">
        <v>92770</v>
      </c>
      <c r="E32" s="203">
        <v>68790</v>
      </c>
      <c r="F32" s="203">
        <v>63985</v>
      </c>
      <c r="G32" s="203">
        <v>62590</v>
      </c>
      <c r="H32" s="382">
        <v>-2.1801984840196922E-2</v>
      </c>
      <c r="I32" s="382">
        <v>-0.26025292518614823</v>
      </c>
      <c r="K32" s="20" t="s">
        <v>223</v>
      </c>
      <c r="L32" s="203">
        <v>2440</v>
      </c>
      <c r="M32" s="203">
        <v>3475</v>
      </c>
      <c r="N32" s="203">
        <v>1705</v>
      </c>
      <c r="O32" s="203">
        <v>3720</v>
      </c>
      <c r="P32" s="203">
        <v>2955</v>
      </c>
      <c r="Q32" s="203">
        <v>2365</v>
      </c>
      <c r="R32" s="382">
        <v>-0.19966159052453469</v>
      </c>
      <c r="S32" s="382">
        <v>-3.0737704918032786E-2</v>
      </c>
      <c r="U32" s="20" t="s">
        <v>223</v>
      </c>
      <c r="V32" s="203">
        <v>2000</v>
      </c>
      <c r="W32" s="203">
        <v>2630</v>
      </c>
      <c r="X32" s="203">
        <v>2135</v>
      </c>
      <c r="Y32" s="203">
        <v>2910</v>
      </c>
      <c r="Z32" s="203">
        <v>2495</v>
      </c>
      <c r="AA32" s="203">
        <v>7160</v>
      </c>
      <c r="AB32" s="382">
        <v>1.8697394789579158</v>
      </c>
      <c r="AC32" s="382">
        <v>1.7224334600760456</v>
      </c>
    </row>
    <row r="33" spans="1:29" x14ac:dyDescent="0.25">
      <c r="A33" s="377" t="s">
        <v>162</v>
      </c>
      <c r="B33" s="26"/>
      <c r="C33" s="26"/>
      <c r="D33" s="26"/>
      <c r="E33" s="26"/>
      <c r="F33" s="26"/>
      <c r="G33" s="26"/>
      <c r="H33" s="380"/>
      <c r="I33" s="92"/>
      <c r="K33" s="377" t="s">
        <v>162</v>
      </c>
      <c r="L33" s="26"/>
      <c r="M33" s="26"/>
      <c r="N33" s="26"/>
      <c r="O33" s="26"/>
      <c r="P33" s="26"/>
      <c r="Q33" s="26"/>
      <c r="R33" s="380"/>
      <c r="S33" s="92"/>
      <c r="U33" s="377" t="s">
        <v>162</v>
      </c>
      <c r="V33" s="26"/>
      <c r="W33" s="26"/>
      <c r="X33" s="26"/>
      <c r="Y33" s="26"/>
      <c r="Z33" s="26"/>
      <c r="AA33" s="26"/>
      <c r="AB33" s="380"/>
      <c r="AC33" s="92"/>
    </row>
    <row r="34" spans="1:29" x14ac:dyDescent="0.25">
      <c r="A34" s="20" t="s">
        <v>388</v>
      </c>
      <c r="B34" s="202"/>
      <c r="C34" s="202"/>
      <c r="D34" s="202"/>
      <c r="E34" s="202"/>
      <c r="F34" s="202"/>
      <c r="G34" s="202"/>
      <c r="H34" s="382"/>
      <c r="I34" s="382"/>
      <c r="K34" s="20" t="s">
        <v>388</v>
      </c>
      <c r="L34" s="202"/>
      <c r="M34" s="202"/>
      <c r="N34" s="202"/>
      <c r="O34" s="202"/>
      <c r="P34" s="202"/>
      <c r="Q34" s="202"/>
      <c r="R34" s="373"/>
      <c r="S34" s="373"/>
      <c r="U34" s="20" t="s">
        <v>388</v>
      </c>
      <c r="V34" s="202"/>
      <c r="W34" s="202"/>
      <c r="X34" s="202"/>
      <c r="Y34" s="202"/>
      <c r="Z34" s="202"/>
      <c r="AA34" s="202"/>
      <c r="AB34" s="382"/>
      <c r="AC34" s="382"/>
    </row>
    <row r="35" spans="1:29" x14ac:dyDescent="0.25">
      <c r="A35" s="18" t="s">
        <v>381</v>
      </c>
      <c r="B35" s="206">
        <v>140835</v>
      </c>
      <c r="C35" s="206">
        <v>143165</v>
      </c>
      <c r="D35" s="206">
        <v>64530</v>
      </c>
      <c r="E35" s="206">
        <v>2120</v>
      </c>
      <c r="F35" s="206">
        <v>1600</v>
      </c>
      <c r="G35" s="206">
        <v>1560</v>
      </c>
      <c r="H35" s="380">
        <v>-2.5000000000000001E-2</v>
      </c>
      <c r="I35" s="92">
        <v>-0.98892320800937272</v>
      </c>
      <c r="K35" s="18" t="s">
        <v>381</v>
      </c>
      <c r="L35" s="206">
        <v>4890</v>
      </c>
      <c r="M35" s="206">
        <v>10180</v>
      </c>
      <c r="N35" s="206">
        <v>6805</v>
      </c>
      <c r="O35" s="206">
        <v>12210</v>
      </c>
      <c r="P35" s="206">
        <v>6450</v>
      </c>
      <c r="Q35" s="206">
        <v>15</v>
      </c>
      <c r="R35" s="380">
        <v>-0.99767441860465111</v>
      </c>
      <c r="S35" s="92">
        <v>-0.99693251533742333</v>
      </c>
      <c r="U35" s="18" t="s">
        <v>381</v>
      </c>
      <c r="V35" s="26">
        <v>815</v>
      </c>
      <c r="W35" s="26">
        <v>1250</v>
      </c>
      <c r="X35" s="26">
        <v>1030</v>
      </c>
      <c r="Y35" s="26">
        <v>1065</v>
      </c>
      <c r="Z35" s="26">
        <v>600</v>
      </c>
      <c r="AA35" s="381">
        <v>10</v>
      </c>
      <c r="AB35" s="380">
        <v>-0.98333333333333328</v>
      </c>
      <c r="AC35" s="92">
        <v>-0.99199999999999999</v>
      </c>
    </row>
    <row r="36" spans="1:29" x14ac:dyDescent="0.25">
      <c r="A36" s="20" t="s">
        <v>382</v>
      </c>
      <c r="B36" s="203">
        <v>12590</v>
      </c>
      <c r="C36" s="203">
        <v>17220</v>
      </c>
      <c r="D36" s="203">
        <v>22295</v>
      </c>
      <c r="E36" s="203">
        <v>24220</v>
      </c>
      <c r="F36" s="203">
        <v>25410</v>
      </c>
      <c r="G36" s="203">
        <v>27105</v>
      </c>
      <c r="H36" s="382">
        <v>6.6706021251475803E-2</v>
      </c>
      <c r="I36" s="382">
        <v>1.1528991262907069</v>
      </c>
      <c r="K36" s="20" t="s">
        <v>382</v>
      </c>
      <c r="L36" s="203">
        <v>435</v>
      </c>
      <c r="M36" s="203">
        <v>665</v>
      </c>
      <c r="N36" s="203">
        <v>360</v>
      </c>
      <c r="O36" s="203">
        <v>1220</v>
      </c>
      <c r="P36" s="203">
        <v>1340</v>
      </c>
      <c r="Q36" s="203">
        <v>1370</v>
      </c>
      <c r="R36" s="382">
        <v>2.2388059701492536E-2</v>
      </c>
      <c r="S36" s="382">
        <v>2.1494252873563218</v>
      </c>
      <c r="U36" s="20" t="s">
        <v>382</v>
      </c>
      <c r="V36" s="203">
        <v>180</v>
      </c>
      <c r="W36" s="203">
        <v>200</v>
      </c>
      <c r="X36" s="203">
        <v>195</v>
      </c>
      <c r="Y36" s="203">
        <v>440</v>
      </c>
      <c r="Z36" s="203">
        <v>580</v>
      </c>
      <c r="AA36" s="203">
        <v>17330</v>
      </c>
      <c r="AB36" s="382">
        <v>28.879310344827587</v>
      </c>
      <c r="AC36" s="382">
        <v>85.65</v>
      </c>
    </row>
    <row r="37" spans="1:29" x14ac:dyDescent="0.25">
      <c r="A37" s="18" t="s">
        <v>383</v>
      </c>
      <c r="B37" s="206">
        <v>120</v>
      </c>
      <c r="C37" s="26">
        <v>240</v>
      </c>
      <c r="D37" s="26">
        <v>250</v>
      </c>
      <c r="E37" s="26">
        <v>290</v>
      </c>
      <c r="F37" s="26">
        <v>485</v>
      </c>
      <c r="G37" s="383">
        <v>335</v>
      </c>
      <c r="H37" s="380">
        <v>-0.30927835051546393</v>
      </c>
      <c r="I37" s="92">
        <v>1.7916666666666667</v>
      </c>
      <c r="K37" s="18" t="s">
        <v>383</v>
      </c>
      <c r="L37" s="206">
        <v>0</v>
      </c>
      <c r="M37" s="206">
        <v>0</v>
      </c>
      <c r="N37" s="206">
        <v>0</v>
      </c>
      <c r="O37" s="206">
        <v>0</v>
      </c>
      <c r="P37" s="206">
        <v>0</v>
      </c>
      <c r="Q37" s="206">
        <v>10</v>
      </c>
      <c r="R37" s="380"/>
      <c r="S37" s="92"/>
      <c r="U37" s="18" t="s">
        <v>383</v>
      </c>
      <c r="V37" s="26">
        <v>50</v>
      </c>
      <c r="W37" s="26">
        <v>35</v>
      </c>
      <c r="X37" s="26">
        <v>40</v>
      </c>
      <c r="Y37" s="26">
        <v>50</v>
      </c>
      <c r="Z37" s="26">
        <v>35</v>
      </c>
      <c r="AA37" s="381">
        <v>50</v>
      </c>
      <c r="AB37" s="380">
        <v>0.42857142857142855</v>
      </c>
      <c r="AC37" s="92">
        <v>0.42857142857142855</v>
      </c>
    </row>
    <row r="38" spans="1:29" x14ac:dyDescent="0.25">
      <c r="A38" s="20" t="s">
        <v>223</v>
      </c>
      <c r="B38" s="203">
        <v>153545</v>
      </c>
      <c r="C38" s="203">
        <v>160625</v>
      </c>
      <c r="D38" s="203">
        <v>87075</v>
      </c>
      <c r="E38" s="203">
        <v>26630</v>
      </c>
      <c r="F38" s="203">
        <v>27495</v>
      </c>
      <c r="G38" s="203">
        <v>29000</v>
      </c>
      <c r="H38" s="382">
        <v>5.4737224949990906E-2</v>
      </c>
      <c r="I38" s="382">
        <v>-0.81113028753785532</v>
      </c>
      <c r="K38" s="20" t="s">
        <v>223</v>
      </c>
      <c r="L38" s="203">
        <v>5325</v>
      </c>
      <c r="M38" s="203">
        <v>10845</v>
      </c>
      <c r="N38" s="203">
        <v>7165</v>
      </c>
      <c r="O38" s="203">
        <v>13430</v>
      </c>
      <c r="P38" s="203">
        <v>7790</v>
      </c>
      <c r="Q38" s="203">
        <v>1395</v>
      </c>
      <c r="R38" s="382">
        <v>-0.82092426187419765</v>
      </c>
      <c r="S38" s="382">
        <v>-0.73802816901408452</v>
      </c>
      <c r="U38" s="20" t="s">
        <v>223</v>
      </c>
      <c r="V38" s="203">
        <v>1045</v>
      </c>
      <c r="W38" s="203">
        <v>1485</v>
      </c>
      <c r="X38" s="203">
        <v>1265</v>
      </c>
      <c r="Y38" s="203">
        <v>1555</v>
      </c>
      <c r="Z38" s="203">
        <v>1215</v>
      </c>
      <c r="AA38" s="203">
        <v>17390</v>
      </c>
      <c r="AB38" s="382">
        <v>13.312757201646091</v>
      </c>
      <c r="AC38" s="382">
        <v>10.710437710437711</v>
      </c>
    </row>
    <row r="39" spans="1:29" x14ac:dyDescent="0.25">
      <c r="A39" s="18" t="s">
        <v>389</v>
      </c>
      <c r="B39" s="26"/>
      <c r="C39" s="26"/>
      <c r="D39" s="26"/>
      <c r="E39" s="26"/>
      <c r="F39" s="26"/>
      <c r="G39" s="26"/>
      <c r="H39" s="380"/>
      <c r="I39" s="92"/>
      <c r="K39" s="18" t="s">
        <v>389</v>
      </c>
      <c r="L39" s="26"/>
      <c r="M39" s="26"/>
      <c r="N39" s="26"/>
      <c r="O39" s="26"/>
      <c r="P39" s="26"/>
      <c r="Q39" s="26"/>
      <c r="R39" s="380"/>
      <c r="S39" s="92"/>
      <c r="U39" s="18" t="s">
        <v>389</v>
      </c>
      <c r="V39" s="26"/>
      <c r="W39" s="26"/>
      <c r="X39" s="26"/>
      <c r="Y39" s="26"/>
      <c r="Z39" s="26"/>
      <c r="AA39" s="26"/>
      <c r="AB39" s="380"/>
      <c r="AC39" s="92"/>
    </row>
    <row r="40" spans="1:29" x14ac:dyDescent="0.25">
      <c r="A40" s="20" t="s">
        <v>381</v>
      </c>
      <c r="B40" s="203">
        <v>8045</v>
      </c>
      <c r="C40" s="203">
        <v>14830</v>
      </c>
      <c r="D40" s="203">
        <v>34840</v>
      </c>
      <c r="E40" s="203">
        <v>41820</v>
      </c>
      <c r="F40" s="203">
        <v>44110</v>
      </c>
      <c r="G40" s="203">
        <v>24295</v>
      </c>
      <c r="H40" s="382">
        <v>-0.44921786442983452</v>
      </c>
      <c r="I40" s="382">
        <v>2.0198881292728403</v>
      </c>
      <c r="K40" s="20" t="s">
        <v>381</v>
      </c>
      <c r="L40" s="203">
        <v>1100</v>
      </c>
      <c r="M40" s="203">
        <v>1295</v>
      </c>
      <c r="N40" s="203">
        <v>1715</v>
      </c>
      <c r="O40" s="203">
        <v>2525</v>
      </c>
      <c r="P40" s="203">
        <v>2690</v>
      </c>
      <c r="Q40" s="203">
        <v>2665</v>
      </c>
      <c r="R40" s="382">
        <v>-9.2936802973977699E-3</v>
      </c>
      <c r="S40" s="382">
        <v>1.4227272727272726</v>
      </c>
      <c r="U40" s="20" t="s">
        <v>381</v>
      </c>
      <c r="V40" s="202">
        <v>0</v>
      </c>
      <c r="W40" s="202">
        <v>45</v>
      </c>
      <c r="X40" s="202">
        <v>25</v>
      </c>
      <c r="Y40" s="202">
        <v>30</v>
      </c>
      <c r="Z40" s="202">
        <v>50</v>
      </c>
      <c r="AA40" s="202">
        <v>35</v>
      </c>
      <c r="AB40" s="382">
        <v>-0.3</v>
      </c>
      <c r="AC40" s="382">
        <v>-0.22222222222222221</v>
      </c>
    </row>
    <row r="41" spans="1:29" x14ac:dyDescent="0.25">
      <c r="A41" s="18" t="s">
        <v>382</v>
      </c>
      <c r="B41" s="206">
        <v>23935</v>
      </c>
      <c r="C41" s="206">
        <v>25120</v>
      </c>
      <c r="D41" s="206">
        <v>27275</v>
      </c>
      <c r="E41" s="206">
        <v>24580</v>
      </c>
      <c r="F41" s="206">
        <v>24650</v>
      </c>
      <c r="G41" s="206">
        <v>21880</v>
      </c>
      <c r="H41" s="380">
        <v>-0.11237322515212982</v>
      </c>
      <c r="I41" s="92">
        <v>-8.5857530812617502E-2</v>
      </c>
      <c r="K41" s="18" t="s">
        <v>382</v>
      </c>
      <c r="L41" s="206">
        <v>35</v>
      </c>
      <c r="M41" s="206">
        <v>25</v>
      </c>
      <c r="N41" s="206">
        <v>60</v>
      </c>
      <c r="O41" s="206">
        <v>45</v>
      </c>
      <c r="P41" s="206">
        <v>90</v>
      </c>
      <c r="Q41" s="206">
        <v>20</v>
      </c>
      <c r="R41" s="380">
        <v>-0.77777777777777779</v>
      </c>
      <c r="S41" s="92">
        <v>-0.42857142857142855</v>
      </c>
      <c r="U41" s="18" t="s">
        <v>382</v>
      </c>
      <c r="V41" s="26">
        <v>0</v>
      </c>
      <c r="W41" s="26">
        <v>0</v>
      </c>
      <c r="X41" s="26">
        <v>0</v>
      </c>
      <c r="Y41" s="26">
        <v>0</v>
      </c>
      <c r="Z41" s="26">
        <v>0</v>
      </c>
      <c r="AA41" s="381">
        <v>7950</v>
      </c>
      <c r="AB41" s="380"/>
      <c r="AC41" s="92"/>
    </row>
    <row r="42" spans="1:29" x14ac:dyDescent="0.25">
      <c r="A42" s="20" t="s">
        <v>383</v>
      </c>
      <c r="B42" s="202"/>
      <c r="C42" s="202"/>
      <c r="D42" s="202"/>
      <c r="E42" s="202"/>
      <c r="F42" s="202"/>
      <c r="G42" s="202"/>
      <c r="H42" s="382"/>
      <c r="I42" s="382"/>
      <c r="K42" s="20" t="s">
        <v>383</v>
      </c>
      <c r="L42" s="202"/>
      <c r="M42" s="202"/>
      <c r="N42" s="202"/>
      <c r="O42" s="202"/>
      <c r="P42" s="202"/>
      <c r="Q42" s="202"/>
      <c r="R42" s="373"/>
      <c r="S42" s="373"/>
      <c r="U42" s="20" t="s">
        <v>383</v>
      </c>
      <c r="V42" s="202"/>
      <c r="W42" s="202"/>
      <c r="X42" s="202"/>
      <c r="Y42" s="202"/>
      <c r="Z42" s="202"/>
      <c r="AA42" s="202"/>
      <c r="AB42" s="382"/>
      <c r="AC42" s="382"/>
    </row>
    <row r="43" spans="1:29" x14ac:dyDescent="0.25">
      <c r="A43" s="18" t="s">
        <v>223</v>
      </c>
      <c r="B43" s="206">
        <v>31980</v>
      </c>
      <c r="C43" s="206">
        <v>39950</v>
      </c>
      <c r="D43" s="206">
        <v>62115</v>
      </c>
      <c r="E43" s="206">
        <v>66400</v>
      </c>
      <c r="F43" s="206">
        <v>68760</v>
      </c>
      <c r="G43" s="206">
        <v>46175</v>
      </c>
      <c r="H43" s="380">
        <v>-0.32846131471785922</v>
      </c>
      <c r="I43" s="92">
        <v>0.44387116948092559</v>
      </c>
      <c r="K43" s="18" t="s">
        <v>223</v>
      </c>
      <c r="L43" s="206">
        <v>1135</v>
      </c>
      <c r="M43" s="206">
        <v>1320</v>
      </c>
      <c r="N43" s="206">
        <v>1775</v>
      </c>
      <c r="O43" s="206">
        <v>2570</v>
      </c>
      <c r="P43" s="206">
        <v>2780</v>
      </c>
      <c r="Q43" s="206">
        <v>2685</v>
      </c>
      <c r="R43" s="380">
        <v>-3.41726618705036E-2</v>
      </c>
      <c r="S43" s="92">
        <v>1.3656387665198237</v>
      </c>
      <c r="U43" s="18" t="s">
        <v>223</v>
      </c>
      <c r="V43" s="26">
        <v>0</v>
      </c>
      <c r="W43" s="26">
        <v>45</v>
      </c>
      <c r="X43" s="26">
        <v>25</v>
      </c>
      <c r="Y43" s="26">
        <v>30</v>
      </c>
      <c r="Z43" s="26">
        <v>50</v>
      </c>
      <c r="AA43" s="26">
        <v>7985</v>
      </c>
      <c r="AB43" s="380">
        <v>158.69999999999999</v>
      </c>
      <c r="AC43" s="92">
        <v>176.44444444444446</v>
      </c>
    </row>
    <row r="44" spans="1:29" x14ac:dyDescent="0.25">
      <c r="A44" s="372" t="s">
        <v>390</v>
      </c>
      <c r="B44" s="373"/>
      <c r="C44" s="373"/>
      <c r="D44" s="373"/>
      <c r="E44" s="373"/>
      <c r="F44" s="373"/>
      <c r="G44" s="373"/>
      <c r="H44" s="382"/>
      <c r="I44" s="382"/>
      <c r="K44" s="372" t="s">
        <v>390</v>
      </c>
      <c r="L44" s="373"/>
      <c r="M44" s="373"/>
      <c r="N44" s="373"/>
      <c r="O44" s="373"/>
      <c r="P44" s="373"/>
      <c r="Q44" s="373"/>
      <c r="R44" s="373"/>
      <c r="S44" s="373"/>
      <c r="U44" s="372" t="s">
        <v>390</v>
      </c>
      <c r="V44" s="373"/>
      <c r="W44" s="373"/>
      <c r="X44" s="373"/>
      <c r="Y44" s="373"/>
      <c r="Z44" s="373"/>
      <c r="AA44" s="373"/>
      <c r="AB44" s="382"/>
      <c r="AC44" s="382"/>
    </row>
    <row r="45" spans="1:29" x14ac:dyDescent="0.25">
      <c r="A45" s="377" t="s">
        <v>381</v>
      </c>
      <c r="B45" s="210">
        <v>409420</v>
      </c>
      <c r="C45" s="210">
        <v>406900</v>
      </c>
      <c r="D45" s="210">
        <v>377590</v>
      </c>
      <c r="E45" s="210">
        <v>327920</v>
      </c>
      <c r="F45" s="210">
        <v>296565</v>
      </c>
      <c r="G45" s="210">
        <v>292405</v>
      </c>
      <c r="H45" s="384">
        <v>-1.4027279011346585E-2</v>
      </c>
      <c r="I45" s="385">
        <v>-0.28580675101362901</v>
      </c>
      <c r="K45" s="377" t="s">
        <v>381</v>
      </c>
      <c r="L45" s="210">
        <v>28530</v>
      </c>
      <c r="M45" s="210">
        <v>33585</v>
      </c>
      <c r="N45" s="210">
        <v>27470</v>
      </c>
      <c r="O45" s="210">
        <v>26495</v>
      </c>
      <c r="P45" s="210">
        <v>23395</v>
      </c>
      <c r="Q45" s="210">
        <v>20850</v>
      </c>
      <c r="R45" s="384">
        <v>-0.10878392818978415</v>
      </c>
      <c r="S45" s="385">
        <v>-0.26919032597266035</v>
      </c>
      <c r="U45" s="377" t="s">
        <v>381</v>
      </c>
      <c r="V45" s="209">
        <v>9320</v>
      </c>
      <c r="W45" s="209">
        <v>11480</v>
      </c>
      <c r="X45" s="209">
        <v>11405</v>
      </c>
      <c r="Y45" s="209">
        <v>10695</v>
      </c>
      <c r="Z45" s="209">
        <v>9960</v>
      </c>
      <c r="AA45" s="209">
        <v>9200</v>
      </c>
      <c r="AB45" s="386">
        <v>-7.6305220883534142E-2</v>
      </c>
      <c r="AC45" s="387">
        <v>-0.19860627177700349</v>
      </c>
    </row>
    <row r="46" spans="1:29" x14ac:dyDescent="0.25">
      <c r="A46" s="372" t="s">
        <v>382</v>
      </c>
      <c r="B46" s="388">
        <v>160385</v>
      </c>
      <c r="C46" s="388">
        <v>155240</v>
      </c>
      <c r="D46" s="388">
        <v>169430</v>
      </c>
      <c r="E46" s="388">
        <v>177530</v>
      </c>
      <c r="F46" s="388">
        <v>178690</v>
      </c>
      <c r="G46" s="388">
        <v>177160</v>
      </c>
      <c r="H46" s="389">
        <v>-8.5623146230902683E-3</v>
      </c>
      <c r="I46" s="389">
        <v>0.10459207531876423</v>
      </c>
      <c r="K46" s="372" t="s">
        <v>382</v>
      </c>
      <c r="L46" s="373">
        <v>9110</v>
      </c>
      <c r="M46" s="373">
        <v>8455</v>
      </c>
      <c r="N46" s="373">
        <v>6770</v>
      </c>
      <c r="O46" s="373">
        <v>9635</v>
      </c>
      <c r="P46" s="373">
        <v>9510</v>
      </c>
      <c r="Q46" s="373">
        <v>10985</v>
      </c>
      <c r="R46" s="390">
        <v>0.15509989484752892</v>
      </c>
      <c r="S46" s="390">
        <v>0.20581778265642151</v>
      </c>
      <c r="T46" s="390"/>
      <c r="U46" s="372" t="s">
        <v>382</v>
      </c>
      <c r="V46" s="388">
        <v>4410</v>
      </c>
      <c r="W46" s="388">
        <v>5205</v>
      </c>
      <c r="X46" s="388">
        <v>4820</v>
      </c>
      <c r="Y46" s="388">
        <v>6085</v>
      </c>
      <c r="Z46" s="388">
        <v>6555</v>
      </c>
      <c r="AA46" s="388">
        <v>14045</v>
      </c>
      <c r="AB46" s="391">
        <v>1.1426392067124334</v>
      </c>
      <c r="AC46" s="391">
        <v>1.6983669548511047</v>
      </c>
    </row>
    <row r="47" spans="1:29" x14ac:dyDescent="0.25">
      <c r="A47" s="377" t="s">
        <v>383</v>
      </c>
      <c r="B47" s="210">
        <v>8750</v>
      </c>
      <c r="C47" s="210">
        <v>8340</v>
      </c>
      <c r="D47" s="210">
        <v>10600</v>
      </c>
      <c r="E47" s="210">
        <v>13465</v>
      </c>
      <c r="F47" s="210">
        <v>15440</v>
      </c>
      <c r="G47" s="210">
        <v>17665</v>
      </c>
      <c r="H47" s="384">
        <v>0.14410621761658032</v>
      </c>
      <c r="I47" s="385">
        <v>1.0188571428571429</v>
      </c>
      <c r="K47" s="377" t="s">
        <v>383</v>
      </c>
      <c r="L47" s="210">
        <v>115</v>
      </c>
      <c r="M47" s="210">
        <v>85</v>
      </c>
      <c r="N47" s="210">
        <v>80</v>
      </c>
      <c r="O47" s="210">
        <v>175</v>
      </c>
      <c r="P47" s="210">
        <v>295</v>
      </c>
      <c r="Q47" s="210">
        <v>340</v>
      </c>
      <c r="R47" s="384">
        <v>0.15254237288135594</v>
      </c>
      <c r="S47" s="385">
        <v>1.9565217391304348</v>
      </c>
      <c r="U47" s="377" t="s">
        <v>383</v>
      </c>
      <c r="V47" s="209">
        <v>645</v>
      </c>
      <c r="W47" s="209">
        <v>685</v>
      </c>
      <c r="X47" s="209">
        <v>425</v>
      </c>
      <c r="Y47" s="209">
        <v>745</v>
      </c>
      <c r="Z47" s="209">
        <v>520</v>
      </c>
      <c r="AA47" s="209">
        <v>565</v>
      </c>
      <c r="AB47" s="386">
        <v>8.6538461538461536E-2</v>
      </c>
      <c r="AC47" s="387">
        <v>-0.17518248175182483</v>
      </c>
    </row>
    <row r="48" spans="1:29" x14ac:dyDescent="0.25">
      <c r="A48" s="372" t="s">
        <v>223</v>
      </c>
      <c r="B48" s="388">
        <v>578555</v>
      </c>
      <c r="C48" s="388">
        <v>570480</v>
      </c>
      <c r="D48" s="388">
        <v>557620</v>
      </c>
      <c r="E48" s="388">
        <v>518915</v>
      </c>
      <c r="F48" s="388">
        <v>490695</v>
      </c>
      <c r="G48" s="388">
        <v>487230</v>
      </c>
      <c r="H48" s="389">
        <v>-7.0614128939565307E-3</v>
      </c>
      <c r="I48" s="389">
        <v>-0.15785016117741615</v>
      </c>
      <c r="K48" s="372" t="s">
        <v>223</v>
      </c>
      <c r="L48" s="373">
        <v>37755</v>
      </c>
      <c r="M48" s="373">
        <v>42125</v>
      </c>
      <c r="N48" s="373">
        <v>34320</v>
      </c>
      <c r="O48" s="373">
        <v>36305</v>
      </c>
      <c r="P48" s="373">
        <v>33200</v>
      </c>
      <c r="Q48" s="373">
        <v>32175</v>
      </c>
      <c r="R48" s="390">
        <v>-3.0873493975903613E-2</v>
      </c>
      <c r="S48" s="390">
        <v>-0.14779499404052443</v>
      </c>
      <c r="U48" s="372" t="s">
        <v>223</v>
      </c>
      <c r="V48" s="388">
        <v>14375</v>
      </c>
      <c r="W48" s="388">
        <v>17370</v>
      </c>
      <c r="X48" s="388">
        <v>16650</v>
      </c>
      <c r="Y48" s="388">
        <v>17525</v>
      </c>
      <c r="Z48" s="388">
        <v>17035</v>
      </c>
      <c r="AA48" s="388">
        <v>23810</v>
      </c>
      <c r="AB48" s="391">
        <v>0.39771059583211038</v>
      </c>
      <c r="AC48" s="391">
        <v>0.37075417386298215</v>
      </c>
    </row>
    <row r="49" spans="1:29" x14ac:dyDescent="0.25">
      <c r="A49" s="377" t="s">
        <v>391</v>
      </c>
      <c r="B49" s="209"/>
      <c r="C49" s="209"/>
      <c r="D49" s="209"/>
      <c r="E49" s="209"/>
      <c r="F49" s="209"/>
      <c r="G49" s="209"/>
      <c r="H49" s="209"/>
      <c r="I49" s="209"/>
      <c r="K49" s="377" t="s">
        <v>392</v>
      </c>
      <c r="L49" s="209"/>
      <c r="M49" s="209"/>
      <c r="N49" s="209"/>
      <c r="O49" s="209"/>
      <c r="P49" s="209"/>
      <c r="Q49" s="209"/>
      <c r="R49" s="380"/>
      <c r="S49" s="92"/>
      <c r="U49" s="377" t="s">
        <v>392</v>
      </c>
      <c r="V49" s="209"/>
      <c r="W49" s="209"/>
      <c r="X49" s="209"/>
      <c r="Y49" s="209"/>
      <c r="Z49" s="209"/>
      <c r="AA49" s="209"/>
      <c r="AB49" s="380"/>
      <c r="AC49" s="92"/>
    </row>
    <row r="50" spans="1:29" x14ac:dyDescent="0.25">
      <c r="A50" s="372" t="s">
        <v>381</v>
      </c>
      <c r="B50" s="388">
        <v>3977855</v>
      </c>
      <c r="C50" s="388">
        <v>3848835</v>
      </c>
      <c r="D50" s="388">
        <v>3329470</v>
      </c>
      <c r="E50" s="388">
        <v>2642615</v>
      </c>
      <c r="F50" s="388">
        <v>2366245</v>
      </c>
      <c r="G50" s="388">
        <v>2228775</v>
      </c>
      <c r="H50" s="389">
        <v>-5.8096266447472684E-2</v>
      </c>
      <c r="I50" s="389">
        <v>-0.43970431300286211</v>
      </c>
      <c r="K50" s="372" t="s">
        <v>381</v>
      </c>
      <c r="L50" s="388">
        <v>289685</v>
      </c>
      <c r="M50" s="388">
        <v>346345</v>
      </c>
      <c r="N50" s="388">
        <v>338000</v>
      </c>
      <c r="O50" s="388">
        <v>310245</v>
      </c>
      <c r="P50" s="388">
        <v>266530</v>
      </c>
      <c r="Q50" s="388">
        <v>157745</v>
      </c>
      <c r="R50" s="389">
        <v>-0.40815292837579259</v>
      </c>
      <c r="S50" s="389">
        <v>-0.45546024129658075</v>
      </c>
      <c r="U50" s="372" t="s">
        <v>381</v>
      </c>
      <c r="V50" s="388">
        <v>94370</v>
      </c>
      <c r="W50" s="388">
        <v>113185</v>
      </c>
      <c r="X50" s="388">
        <v>126125</v>
      </c>
      <c r="Y50" s="388">
        <v>97365</v>
      </c>
      <c r="Z50" s="388">
        <v>84035</v>
      </c>
      <c r="AA50" s="388">
        <v>77105</v>
      </c>
      <c r="AB50" s="390">
        <v>-8.2465639316951264E-2</v>
      </c>
      <c r="AC50" s="390">
        <v>-0.31877015505588197</v>
      </c>
    </row>
    <row r="51" spans="1:29" x14ac:dyDescent="0.25">
      <c r="A51" s="377" t="s">
        <v>382</v>
      </c>
      <c r="B51" s="210">
        <v>1025230</v>
      </c>
      <c r="C51" s="210">
        <v>1140070</v>
      </c>
      <c r="D51" s="210">
        <v>1227360</v>
      </c>
      <c r="E51" s="210">
        <v>1213690</v>
      </c>
      <c r="F51" s="210">
        <v>1225080</v>
      </c>
      <c r="G51" s="210">
        <v>1280720</v>
      </c>
      <c r="H51" s="211">
        <v>4.5417442126228488E-2</v>
      </c>
      <c r="I51" s="211">
        <v>0.24920261794914311</v>
      </c>
      <c r="K51" s="377" t="s">
        <v>382</v>
      </c>
      <c r="L51" s="210">
        <v>102180</v>
      </c>
      <c r="M51" s="210">
        <v>116865</v>
      </c>
      <c r="N51" s="210">
        <v>120765</v>
      </c>
      <c r="O51" s="210">
        <v>145190</v>
      </c>
      <c r="P51" s="210">
        <v>142360</v>
      </c>
      <c r="Q51" s="210">
        <v>87755</v>
      </c>
      <c r="R51" s="211">
        <v>-0.38356982298398429</v>
      </c>
      <c r="S51" s="211">
        <v>-0.14117244079076141</v>
      </c>
      <c r="U51" s="377" t="s">
        <v>382</v>
      </c>
      <c r="V51" s="210">
        <v>26910</v>
      </c>
      <c r="W51" s="210">
        <v>28275</v>
      </c>
      <c r="X51" s="210">
        <v>30065</v>
      </c>
      <c r="Y51" s="210">
        <v>30195</v>
      </c>
      <c r="Z51" s="210">
        <v>30760</v>
      </c>
      <c r="AA51" s="210">
        <v>114235</v>
      </c>
      <c r="AB51" s="384">
        <v>2.7137516254876464</v>
      </c>
      <c r="AC51" s="385">
        <v>3.0401414677276746</v>
      </c>
    </row>
    <row r="52" spans="1:29" x14ac:dyDescent="0.25">
      <c r="A52" s="372" t="s">
        <v>383</v>
      </c>
      <c r="B52" s="388">
        <v>118885</v>
      </c>
      <c r="C52" s="388">
        <v>109780</v>
      </c>
      <c r="D52" s="388">
        <v>105980</v>
      </c>
      <c r="E52" s="388">
        <v>123065</v>
      </c>
      <c r="F52" s="388">
        <v>128715</v>
      </c>
      <c r="G52" s="388">
        <v>141365</v>
      </c>
      <c r="H52" s="389">
        <v>9.8279143844928724E-2</v>
      </c>
      <c r="I52" s="389">
        <v>0.18909029734617488</v>
      </c>
      <c r="K52" s="372" t="s">
        <v>383</v>
      </c>
      <c r="L52" s="388">
        <v>3930</v>
      </c>
      <c r="M52" s="388">
        <v>3735</v>
      </c>
      <c r="N52" s="388">
        <v>4045</v>
      </c>
      <c r="O52" s="388">
        <v>5210</v>
      </c>
      <c r="P52" s="388">
        <v>6180</v>
      </c>
      <c r="Q52" s="388">
        <v>9030</v>
      </c>
      <c r="R52" s="389">
        <v>0.46116504854368934</v>
      </c>
      <c r="S52" s="389">
        <v>1.2977099236641221</v>
      </c>
      <c r="U52" s="372" t="s">
        <v>383</v>
      </c>
      <c r="V52" s="388">
        <v>3485</v>
      </c>
      <c r="W52" s="388">
        <v>3740</v>
      </c>
      <c r="X52" s="388">
        <v>3555</v>
      </c>
      <c r="Y52" s="388">
        <v>4950</v>
      </c>
      <c r="Z52" s="388">
        <v>4320</v>
      </c>
      <c r="AA52" s="388">
        <v>4220</v>
      </c>
      <c r="AB52" s="390">
        <v>-2.3148148148148147E-2</v>
      </c>
      <c r="AC52" s="390">
        <v>0.12834224598930483</v>
      </c>
    </row>
    <row r="53" spans="1:29" x14ac:dyDescent="0.25">
      <c r="A53" s="377" t="s">
        <v>223</v>
      </c>
      <c r="B53" s="210">
        <v>5121970</v>
      </c>
      <c r="C53" s="210">
        <v>5098685</v>
      </c>
      <c r="D53" s="210">
        <v>4662810</v>
      </c>
      <c r="E53" s="210">
        <v>3979370</v>
      </c>
      <c r="F53" s="210">
        <v>3720040</v>
      </c>
      <c r="G53" s="210">
        <v>3650860</v>
      </c>
      <c r="H53" s="211">
        <v>-1.8596574230384619E-2</v>
      </c>
      <c r="I53" s="211">
        <v>-0.28721566116162334</v>
      </c>
      <c r="K53" s="377" t="s">
        <v>223</v>
      </c>
      <c r="L53" s="210">
        <v>395795</v>
      </c>
      <c r="M53" s="210">
        <v>466945</v>
      </c>
      <c r="N53" s="210">
        <v>462810</v>
      </c>
      <c r="O53" s="210">
        <v>460645</v>
      </c>
      <c r="P53" s="210">
        <v>415070</v>
      </c>
      <c r="Q53" s="210">
        <v>422315</v>
      </c>
      <c r="R53" s="211">
        <v>1.7454887127472476E-2</v>
      </c>
      <c r="S53" s="211">
        <v>6.7004383582410079E-2</v>
      </c>
      <c r="U53" s="377" t="s">
        <v>223</v>
      </c>
      <c r="V53" s="210">
        <v>124765</v>
      </c>
      <c r="W53" s="210">
        <v>145200</v>
      </c>
      <c r="X53" s="210">
        <v>159745</v>
      </c>
      <c r="Y53" s="210">
        <v>132510</v>
      </c>
      <c r="Z53" s="210">
        <v>119115</v>
      </c>
      <c r="AA53" s="210">
        <v>195560</v>
      </c>
      <c r="AB53" s="384">
        <v>0.64177475548839358</v>
      </c>
      <c r="AC53" s="385">
        <v>0.34683195592286503</v>
      </c>
    </row>
    <row r="55" spans="1:29" x14ac:dyDescent="0.25">
      <c r="A55" s="23" t="s">
        <v>447</v>
      </c>
    </row>
    <row r="56" spans="1:29" x14ac:dyDescent="0.25">
      <c r="A56" s="23"/>
    </row>
    <row r="57" spans="1:29" x14ac:dyDescent="0.25">
      <c r="A57" s="392" t="s">
        <v>26</v>
      </c>
      <c r="F57" s="101"/>
    </row>
    <row r="58" spans="1:29" x14ac:dyDescent="0.25">
      <c r="A58" s="392" t="s">
        <v>393</v>
      </c>
      <c r="F58" s="101"/>
      <c r="AA58" s="101"/>
    </row>
    <row r="59" spans="1:29" x14ac:dyDescent="0.25">
      <c r="A59" s="392" t="s">
        <v>394</v>
      </c>
      <c r="F59" s="101"/>
    </row>
    <row r="60" spans="1:29" x14ac:dyDescent="0.25">
      <c r="A60" s="393"/>
      <c r="F60" s="101"/>
      <c r="AA60" s="101"/>
    </row>
    <row r="61" spans="1:29" x14ac:dyDescent="0.25">
      <c r="A61" s="23"/>
    </row>
    <row r="62" spans="1:29" x14ac:dyDescent="0.25">
      <c r="A62" s="24" t="s">
        <v>7</v>
      </c>
      <c r="B62" s="24"/>
    </row>
  </sheetData>
  <hyperlinks>
    <hyperlink ref="A62" location="Index!A1" display="Back to index" xr:uid="{5047F17B-FF4F-4D0D-AB89-0751CF52A738}"/>
  </hyperlinks>
  <pageMargins left="0.70000000000000007" right="0.70000000000000007" top="0.75" bottom="0.75"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235E-C1E2-410F-9A31-8606C14509EE}">
  <dimension ref="A1:J16"/>
  <sheetViews>
    <sheetView showGridLines="0" workbookViewId="0">
      <selection activeCell="A16" sqref="A16"/>
    </sheetView>
  </sheetViews>
  <sheetFormatPr defaultColWidth="8.85546875" defaultRowHeight="15" x14ac:dyDescent="0.25"/>
  <cols>
    <col min="1" max="1" width="8.85546875" style="15" customWidth="1"/>
    <col min="2" max="2" width="15.140625" style="15" customWidth="1"/>
    <col min="3" max="3" width="15.5703125" style="15" customWidth="1"/>
    <col min="4" max="4" width="16" style="15" customWidth="1"/>
    <col min="5" max="5" width="15.5703125" style="15" customWidth="1"/>
    <col min="6" max="7" width="14.85546875" style="15" customWidth="1"/>
    <col min="8" max="8" width="15.5703125" style="15" customWidth="1"/>
    <col min="9" max="9" width="7.7109375" style="15" customWidth="1"/>
    <col min="10" max="10" width="13.42578125" style="15" customWidth="1"/>
    <col min="11" max="11" width="8.85546875" style="15" customWidth="1"/>
    <col min="12" max="16384" width="8.85546875" style="15"/>
  </cols>
  <sheetData>
    <row r="1" spans="1:10" x14ac:dyDescent="0.25">
      <c r="A1" s="13" t="s">
        <v>64</v>
      </c>
    </row>
    <row r="2" spans="1:10" x14ac:dyDescent="0.25">
      <c r="A2" s="13"/>
    </row>
    <row r="3" spans="1:10" s="396" customFormat="1" ht="30" x14ac:dyDescent="0.25">
      <c r="A3" s="394" t="s">
        <v>65</v>
      </c>
      <c r="B3" s="504" t="s">
        <v>13</v>
      </c>
      <c r="C3" s="504"/>
      <c r="D3" s="504" t="s">
        <v>17</v>
      </c>
      <c r="E3" s="504"/>
      <c r="F3" s="395" t="s">
        <v>15</v>
      </c>
      <c r="G3" s="504" t="s">
        <v>16</v>
      </c>
      <c r="H3" s="504"/>
      <c r="I3" s="395" t="s">
        <v>66</v>
      </c>
      <c r="J3" s="395" t="s">
        <v>67</v>
      </c>
    </row>
    <row r="4" spans="1:10" x14ac:dyDescent="0.25">
      <c r="A4" s="18"/>
      <c r="B4" s="26"/>
      <c r="C4" s="26"/>
      <c r="D4" s="26"/>
      <c r="E4" s="26"/>
      <c r="F4" s="26"/>
      <c r="G4" s="26"/>
      <c r="H4" s="26"/>
      <c r="I4" s="26">
        <v>12</v>
      </c>
      <c r="J4" s="22"/>
    </row>
    <row r="5" spans="1:10" ht="45" x14ac:dyDescent="0.25">
      <c r="A5" s="27">
        <v>8</v>
      </c>
      <c r="B5" s="28" t="s">
        <v>68</v>
      </c>
      <c r="C5" s="29" t="s">
        <v>69</v>
      </c>
      <c r="D5" s="29" t="s">
        <v>68</v>
      </c>
      <c r="E5" s="29" t="s">
        <v>69</v>
      </c>
      <c r="F5" s="29" t="s">
        <v>70</v>
      </c>
      <c r="G5" s="29" t="s">
        <v>71</v>
      </c>
      <c r="H5" s="30"/>
      <c r="I5" s="31">
        <v>11</v>
      </c>
      <c r="J5" s="32" t="s">
        <v>72</v>
      </c>
    </row>
    <row r="6" spans="1:10" ht="45" x14ac:dyDescent="0.25">
      <c r="A6" s="33">
        <v>7</v>
      </c>
      <c r="B6" s="34" t="s">
        <v>68</v>
      </c>
      <c r="C6" s="35" t="s">
        <v>69</v>
      </c>
      <c r="D6" s="36" t="s">
        <v>68</v>
      </c>
      <c r="E6" s="35" t="s">
        <v>73</v>
      </c>
      <c r="F6" s="36" t="s">
        <v>70</v>
      </c>
      <c r="G6" s="37" t="s">
        <v>74</v>
      </c>
      <c r="H6" s="38" t="s">
        <v>75</v>
      </c>
      <c r="I6" s="39">
        <v>10</v>
      </c>
      <c r="J6" s="40" t="s">
        <v>76</v>
      </c>
    </row>
    <row r="7" spans="1:10" ht="45" x14ac:dyDescent="0.25">
      <c r="A7" s="27">
        <v>6</v>
      </c>
      <c r="B7" s="41" t="s">
        <v>68</v>
      </c>
      <c r="C7" s="42"/>
      <c r="D7" s="41" t="s">
        <v>68</v>
      </c>
      <c r="E7" s="42"/>
      <c r="F7" s="41" t="s">
        <v>70</v>
      </c>
      <c r="G7" s="29" t="s">
        <v>77</v>
      </c>
      <c r="H7" s="30"/>
      <c r="I7" s="31">
        <v>9</v>
      </c>
      <c r="J7" s="32" t="s">
        <v>78</v>
      </c>
    </row>
    <row r="8" spans="1:10" ht="45" x14ac:dyDescent="0.25">
      <c r="A8" s="33">
        <v>5</v>
      </c>
      <c r="B8" s="36" t="s">
        <v>68</v>
      </c>
      <c r="C8" s="43"/>
      <c r="D8" s="36" t="s">
        <v>68</v>
      </c>
      <c r="E8" s="43"/>
      <c r="F8" s="36" t="s">
        <v>70</v>
      </c>
      <c r="G8" s="34" t="s">
        <v>77</v>
      </c>
      <c r="H8" s="38" t="s">
        <v>75</v>
      </c>
      <c r="I8" s="39">
        <v>8</v>
      </c>
      <c r="J8" s="40" t="s">
        <v>79</v>
      </c>
    </row>
    <row r="9" spans="1:10" ht="45" x14ac:dyDescent="0.25">
      <c r="A9" s="27">
        <v>4</v>
      </c>
      <c r="B9" s="44" t="s">
        <v>68</v>
      </c>
      <c r="C9" s="42"/>
      <c r="D9" s="44" t="s">
        <v>68</v>
      </c>
      <c r="E9" s="42"/>
      <c r="F9" s="45" t="s">
        <v>70</v>
      </c>
      <c r="G9" s="29" t="s">
        <v>80</v>
      </c>
      <c r="H9" s="30"/>
      <c r="I9" s="31">
        <v>7</v>
      </c>
      <c r="J9" s="32" t="s">
        <v>81</v>
      </c>
    </row>
    <row r="10" spans="1:10" ht="45" x14ac:dyDescent="0.25">
      <c r="A10" s="33">
        <v>3</v>
      </c>
      <c r="B10" s="46" t="s">
        <v>82</v>
      </c>
      <c r="C10" s="43"/>
      <c r="D10" s="38" t="s">
        <v>35</v>
      </c>
      <c r="E10" s="43"/>
      <c r="F10" s="38" t="s">
        <v>83</v>
      </c>
      <c r="G10" s="36" t="s">
        <v>80</v>
      </c>
      <c r="H10" s="38" t="s">
        <v>84</v>
      </c>
      <c r="I10" s="39">
        <v>6</v>
      </c>
      <c r="J10" s="40" t="s">
        <v>85</v>
      </c>
    </row>
    <row r="11" spans="1:10" ht="45" x14ac:dyDescent="0.25">
      <c r="A11" s="27">
        <v>2</v>
      </c>
      <c r="B11" s="45" t="s">
        <v>86</v>
      </c>
      <c r="C11" s="42"/>
      <c r="D11" s="45" t="s">
        <v>84</v>
      </c>
      <c r="E11" s="42"/>
      <c r="F11" s="45" t="s">
        <v>87</v>
      </c>
      <c r="G11" s="44" t="s">
        <v>80</v>
      </c>
      <c r="H11" s="30"/>
      <c r="I11" s="31">
        <v>5</v>
      </c>
      <c r="J11" s="32" t="s">
        <v>88</v>
      </c>
    </row>
    <row r="12" spans="1:10" x14ac:dyDescent="0.25">
      <c r="A12" s="33">
        <v>1</v>
      </c>
      <c r="B12" s="38" t="s">
        <v>89</v>
      </c>
      <c r="C12" s="43"/>
      <c r="D12" s="38" t="s">
        <v>89</v>
      </c>
      <c r="E12" s="39"/>
      <c r="F12" s="47"/>
      <c r="G12" s="47"/>
      <c r="H12" s="47"/>
      <c r="I12" s="47">
        <v>4</v>
      </c>
      <c r="J12" s="40"/>
    </row>
    <row r="14" spans="1:10" x14ac:dyDescent="0.25">
      <c r="A14" s="23" t="s">
        <v>90</v>
      </c>
    </row>
    <row r="16" spans="1:10" x14ac:dyDescent="0.25">
      <c r="A16" s="24" t="s">
        <v>7</v>
      </c>
      <c r="B16" s="24"/>
    </row>
  </sheetData>
  <mergeCells count="3">
    <mergeCell ref="B3:C3"/>
    <mergeCell ref="D3:E3"/>
    <mergeCell ref="G3:H3"/>
  </mergeCells>
  <hyperlinks>
    <hyperlink ref="A16" location="Index!A1" display="Back to index" xr:uid="{FD3964C3-A842-40B3-BC48-4EA73889B7F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4DD4-665A-4800-AC54-22E48A28C730}">
  <dimension ref="A1:E91"/>
  <sheetViews>
    <sheetView showGridLines="0" workbookViewId="0"/>
  </sheetViews>
  <sheetFormatPr defaultColWidth="40" defaultRowHeight="15" x14ac:dyDescent="0.25"/>
  <cols>
    <col min="1" max="1" width="47.28515625" style="50" customWidth="1"/>
    <col min="2" max="2" width="15.42578125" style="49" customWidth="1"/>
    <col min="3" max="3" width="40" style="50" customWidth="1"/>
    <col min="4" max="4" width="17" style="14" customWidth="1"/>
    <col min="5" max="5" width="15.85546875" style="50" customWidth="1"/>
    <col min="6" max="6" width="40" style="50" customWidth="1"/>
    <col min="7" max="16384" width="40" style="50"/>
  </cols>
  <sheetData>
    <row r="1" spans="1:5" x14ac:dyDescent="0.25">
      <c r="A1" s="48" t="s">
        <v>91</v>
      </c>
    </row>
    <row r="3" spans="1:5" s="400" customFormat="1" ht="30" x14ac:dyDescent="0.25">
      <c r="A3" s="397" t="s">
        <v>36</v>
      </c>
      <c r="B3" s="398" t="s">
        <v>92</v>
      </c>
      <c r="C3" s="397" t="s">
        <v>93</v>
      </c>
      <c r="D3" s="399" t="s">
        <v>94</v>
      </c>
      <c r="E3" s="397" t="s">
        <v>95</v>
      </c>
    </row>
    <row r="4" spans="1:5" ht="30" x14ac:dyDescent="0.25">
      <c r="A4" s="14" t="s">
        <v>96</v>
      </c>
      <c r="B4" s="49">
        <v>6</v>
      </c>
      <c r="C4" s="401" t="s">
        <v>97</v>
      </c>
      <c r="D4" s="401"/>
      <c r="E4" s="400" t="s">
        <v>98</v>
      </c>
    </row>
    <row r="5" spans="1:5" x14ac:dyDescent="0.25">
      <c r="A5" s="42" t="s">
        <v>99</v>
      </c>
      <c r="B5" s="52">
        <v>6</v>
      </c>
      <c r="C5" s="402" t="s">
        <v>97</v>
      </c>
      <c r="D5" s="402" t="s">
        <v>100</v>
      </c>
      <c r="E5" s="403" t="s">
        <v>101</v>
      </c>
    </row>
    <row r="6" spans="1:5" x14ac:dyDescent="0.25">
      <c r="A6" s="14" t="s">
        <v>102</v>
      </c>
      <c r="B6" s="49">
        <v>6</v>
      </c>
      <c r="C6" s="401" t="s">
        <v>103</v>
      </c>
      <c r="D6" s="401" t="s">
        <v>104</v>
      </c>
      <c r="E6" s="400"/>
    </row>
    <row r="7" spans="1:5" x14ac:dyDescent="0.25">
      <c r="A7" s="42" t="s">
        <v>105</v>
      </c>
      <c r="B7" s="52">
        <v>6</v>
      </c>
      <c r="C7" s="402" t="s">
        <v>106</v>
      </c>
      <c r="D7" s="402" t="s">
        <v>107</v>
      </c>
      <c r="E7" s="403" t="s">
        <v>108</v>
      </c>
    </row>
    <row r="8" spans="1:5" x14ac:dyDescent="0.25">
      <c r="A8" s="14" t="s">
        <v>109</v>
      </c>
      <c r="B8" s="49">
        <v>6</v>
      </c>
      <c r="C8" s="401" t="s">
        <v>110</v>
      </c>
      <c r="D8" s="401" t="s">
        <v>104</v>
      </c>
      <c r="E8" s="400" t="s">
        <v>111</v>
      </c>
    </row>
    <row r="9" spans="1:5" ht="30" x14ac:dyDescent="0.25">
      <c r="A9" s="42" t="s">
        <v>112</v>
      </c>
      <c r="B9" s="52">
        <v>6</v>
      </c>
      <c r="C9" s="402" t="s">
        <v>113</v>
      </c>
      <c r="D9" s="402" t="s">
        <v>104</v>
      </c>
      <c r="E9" s="403" t="s">
        <v>114</v>
      </c>
    </row>
    <row r="10" spans="1:5" s="14" customFormat="1" ht="45" x14ac:dyDescent="0.25">
      <c r="A10" s="14" t="s">
        <v>115</v>
      </c>
      <c r="B10" s="53">
        <v>6</v>
      </c>
      <c r="C10" s="401" t="s">
        <v>116</v>
      </c>
      <c r="D10" s="401" t="s">
        <v>104</v>
      </c>
      <c r="E10" s="401" t="s">
        <v>114</v>
      </c>
    </row>
    <row r="11" spans="1:5" ht="30" x14ac:dyDescent="0.25">
      <c r="A11" s="42" t="s">
        <v>117</v>
      </c>
      <c r="B11" s="52">
        <v>6</v>
      </c>
      <c r="C11" s="402" t="s">
        <v>118</v>
      </c>
      <c r="D11" s="402"/>
      <c r="E11" s="403" t="s">
        <v>98</v>
      </c>
    </row>
    <row r="12" spans="1:5" x14ac:dyDescent="0.25">
      <c r="A12" s="14" t="s">
        <v>119</v>
      </c>
      <c r="B12" s="49">
        <v>6</v>
      </c>
      <c r="C12" s="401" t="s">
        <v>120</v>
      </c>
      <c r="D12" s="401" t="s">
        <v>121</v>
      </c>
      <c r="E12" s="400" t="s">
        <v>111</v>
      </c>
    </row>
    <row r="13" spans="1:5" x14ac:dyDescent="0.25">
      <c r="A13" s="42" t="s">
        <v>122</v>
      </c>
      <c r="B13" s="52">
        <v>6</v>
      </c>
      <c r="C13" s="402" t="s">
        <v>123</v>
      </c>
      <c r="D13" s="402" t="s">
        <v>107</v>
      </c>
      <c r="E13" s="403" t="s">
        <v>111</v>
      </c>
    </row>
    <row r="14" spans="1:5" x14ac:dyDescent="0.25">
      <c r="A14" s="14" t="s">
        <v>124</v>
      </c>
      <c r="B14" s="49">
        <v>6</v>
      </c>
      <c r="C14" s="401" t="s">
        <v>125</v>
      </c>
      <c r="D14" s="401" t="s">
        <v>126</v>
      </c>
      <c r="E14" s="400" t="s">
        <v>111</v>
      </c>
    </row>
    <row r="15" spans="1:5" ht="30" x14ac:dyDescent="0.25">
      <c r="A15" s="42" t="s">
        <v>127</v>
      </c>
      <c r="B15" s="52">
        <v>6</v>
      </c>
      <c r="C15" s="402" t="s">
        <v>128</v>
      </c>
      <c r="D15" s="402" t="s">
        <v>129</v>
      </c>
      <c r="E15" s="403" t="s">
        <v>130</v>
      </c>
    </row>
    <row r="16" spans="1:5" ht="30" x14ac:dyDescent="0.25">
      <c r="A16" s="14" t="s">
        <v>131</v>
      </c>
      <c r="B16" s="49">
        <v>6</v>
      </c>
      <c r="C16" s="401" t="s">
        <v>128</v>
      </c>
      <c r="D16" s="401" t="s">
        <v>129</v>
      </c>
      <c r="E16" s="400" t="s">
        <v>130</v>
      </c>
    </row>
    <row r="17" spans="1:5" ht="30" x14ac:dyDescent="0.25">
      <c r="A17" s="42" t="s">
        <v>132</v>
      </c>
      <c r="B17" s="52">
        <v>6</v>
      </c>
      <c r="C17" s="402" t="s">
        <v>128</v>
      </c>
      <c r="D17" s="402" t="s">
        <v>129</v>
      </c>
      <c r="E17" s="403" t="s">
        <v>130</v>
      </c>
    </row>
    <row r="18" spans="1:5" ht="30" x14ac:dyDescent="0.25">
      <c r="A18" s="14" t="s">
        <v>133</v>
      </c>
      <c r="B18" s="49">
        <v>6</v>
      </c>
      <c r="C18" s="401" t="s">
        <v>128</v>
      </c>
      <c r="D18" s="401" t="s">
        <v>129</v>
      </c>
      <c r="E18" s="400" t="s">
        <v>130</v>
      </c>
    </row>
    <row r="19" spans="1:5" x14ac:dyDescent="0.25">
      <c r="A19" s="42" t="s">
        <v>134</v>
      </c>
      <c r="B19" s="52">
        <v>7</v>
      </c>
      <c r="C19" s="402" t="s">
        <v>135</v>
      </c>
      <c r="D19" s="402" t="s">
        <v>136</v>
      </c>
      <c r="E19" s="403" t="s">
        <v>108</v>
      </c>
    </row>
    <row r="20" spans="1:5" ht="30" x14ac:dyDescent="0.25">
      <c r="A20" s="14" t="s">
        <v>137</v>
      </c>
      <c r="B20" s="49">
        <v>7</v>
      </c>
      <c r="C20" s="401" t="s">
        <v>138</v>
      </c>
      <c r="D20" s="401" t="s">
        <v>139</v>
      </c>
      <c r="E20" s="400" t="s">
        <v>108</v>
      </c>
    </row>
    <row r="21" spans="1:5" x14ac:dyDescent="0.25">
      <c r="A21" s="42" t="s">
        <v>140</v>
      </c>
      <c r="B21" s="52">
        <v>7</v>
      </c>
      <c r="C21" s="402" t="s">
        <v>141</v>
      </c>
      <c r="D21" s="402" t="s">
        <v>136</v>
      </c>
      <c r="E21" s="403" t="s">
        <v>101</v>
      </c>
    </row>
    <row r="22" spans="1:5" x14ac:dyDescent="0.25">
      <c r="A22" s="50" t="s">
        <v>142</v>
      </c>
      <c r="B22" s="49">
        <v>7</v>
      </c>
      <c r="C22" s="400" t="s">
        <v>143</v>
      </c>
      <c r="D22" s="401"/>
      <c r="E22" s="400" t="s">
        <v>144</v>
      </c>
    </row>
    <row r="24" spans="1:5" x14ac:dyDescent="0.25">
      <c r="A24" s="54" t="s">
        <v>63</v>
      </c>
    </row>
    <row r="26" spans="1:5" s="15" customFormat="1" x14ac:dyDescent="0.25">
      <c r="A26" s="24" t="s">
        <v>7</v>
      </c>
      <c r="B26" s="404"/>
      <c r="D26" s="14"/>
    </row>
    <row r="91" spans="1:1" x14ac:dyDescent="0.25">
      <c r="A91" s="50" t="s">
        <v>456</v>
      </c>
    </row>
  </sheetData>
  <hyperlinks>
    <hyperlink ref="A26" location="Index!A1" display="Back to index" xr:uid="{6E29B415-E36C-4BFE-A118-099405FFBB7F}"/>
  </hyperlinks>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CFEF-F35D-4F5B-B7E0-F36B51475CC5}">
  <dimension ref="A1:W91"/>
  <sheetViews>
    <sheetView showGridLines="0" workbookViewId="0"/>
  </sheetViews>
  <sheetFormatPr defaultColWidth="11" defaultRowHeight="15" x14ac:dyDescent="0.25"/>
  <cols>
    <col min="1" max="1" width="24.7109375" style="15" customWidth="1"/>
    <col min="2" max="2" width="11" style="15" customWidth="1"/>
    <col min="3" max="16384" width="11" style="15"/>
  </cols>
  <sheetData>
    <row r="1" spans="1:23" x14ac:dyDescent="0.25">
      <c r="A1" s="55" t="s">
        <v>431</v>
      </c>
    </row>
    <row r="3" spans="1:23" ht="45" x14ac:dyDescent="0.25">
      <c r="A3" s="51"/>
      <c r="B3" s="405" t="s">
        <v>145</v>
      </c>
      <c r="C3" s="405" t="s">
        <v>146</v>
      </c>
      <c r="D3" s="405" t="s">
        <v>30</v>
      </c>
      <c r="E3" s="405" t="s">
        <v>147</v>
      </c>
      <c r="F3" s="405" t="s">
        <v>148</v>
      </c>
      <c r="G3" s="405" t="s">
        <v>149</v>
      </c>
      <c r="H3" s="405" t="s">
        <v>31</v>
      </c>
      <c r="I3" s="405" t="s">
        <v>397</v>
      </c>
      <c r="J3" s="405" t="s">
        <v>12</v>
      </c>
      <c r="K3" s="405" t="s">
        <v>37</v>
      </c>
    </row>
    <row r="4" spans="1:23" x14ac:dyDescent="0.25">
      <c r="A4" s="56" t="s">
        <v>14</v>
      </c>
      <c r="B4" s="57">
        <v>10730</v>
      </c>
      <c r="C4" s="57">
        <v>12250</v>
      </c>
      <c r="D4" s="58">
        <v>14000</v>
      </c>
      <c r="E4" s="58">
        <v>14550</v>
      </c>
      <c r="F4" s="58">
        <v>15200</v>
      </c>
      <c r="G4" s="58">
        <v>16120</v>
      </c>
      <c r="H4" s="58">
        <v>15760</v>
      </c>
      <c r="I4" s="58">
        <v>14280</v>
      </c>
      <c r="J4" s="59">
        <v>-9.3908629441624369E-2</v>
      </c>
      <c r="K4" s="59">
        <v>0.02</v>
      </c>
      <c r="L4" s="59"/>
    </row>
    <row r="5" spans="1:23" x14ac:dyDescent="0.25">
      <c r="A5" s="60" t="s">
        <v>19</v>
      </c>
      <c r="B5" s="61">
        <v>28840</v>
      </c>
      <c r="C5" s="61">
        <v>32230</v>
      </c>
      <c r="D5" s="62">
        <v>37990</v>
      </c>
      <c r="E5" s="62">
        <v>40080</v>
      </c>
      <c r="F5" s="62">
        <v>42030</v>
      </c>
      <c r="G5" s="62">
        <v>43670</v>
      </c>
      <c r="H5" s="62">
        <v>43080</v>
      </c>
      <c r="I5" s="62">
        <v>39600</v>
      </c>
      <c r="J5" s="63">
        <v>-8.0779944289693595E-2</v>
      </c>
      <c r="K5" s="63">
        <v>4.2379573571992631E-2</v>
      </c>
      <c r="L5" s="59"/>
    </row>
    <row r="6" spans="1:23" s="14" customFormat="1" x14ac:dyDescent="0.25">
      <c r="A6" s="64" t="s">
        <v>20</v>
      </c>
      <c r="B6" s="65">
        <v>20090</v>
      </c>
      <c r="C6" s="65">
        <v>23270</v>
      </c>
      <c r="D6" s="66">
        <v>26510</v>
      </c>
      <c r="E6" s="66">
        <v>27560</v>
      </c>
      <c r="F6" s="66">
        <v>29320</v>
      </c>
      <c r="G6" s="66">
        <v>30650</v>
      </c>
      <c r="H6" s="66">
        <v>30690</v>
      </c>
      <c r="I6" s="66">
        <v>28070</v>
      </c>
      <c r="J6" s="59">
        <v>-8.5369827305311174E-2</v>
      </c>
      <c r="K6" s="59">
        <v>5.8845718596755942E-2</v>
      </c>
      <c r="L6" s="59"/>
      <c r="N6" s="15"/>
      <c r="O6" s="15"/>
      <c r="P6" s="15"/>
      <c r="Q6" s="15"/>
      <c r="R6" s="15"/>
      <c r="S6" s="15"/>
      <c r="T6" s="15"/>
      <c r="U6" s="15"/>
      <c r="V6" s="15"/>
      <c r="W6" s="15"/>
    </row>
    <row r="7" spans="1:23" x14ac:dyDescent="0.25">
      <c r="A7" s="60" t="s">
        <v>21</v>
      </c>
      <c r="B7" s="61">
        <v>16960</v>
      </c>
      <c r="C7" s="61">
        <v>18940</v>
      </c>
      <c r="D7" s="62">
        <v>22220</v>
      </c>
      <c r="E7" s="62">
        <v>23280</v>
      </c>
      <c r="F7" s="62">
        <v>24420</v>
      </c>
      <c r="G7" s="62">
        <v>25550</v>
      </c>
      <c r="H7" s="62">
        <v>25680</v>
      </c>
      <c r="I7" s="62">
        <v>23610</v>
      </c>
      <c r="J7" s="63">
        <v>-8.0607476635514014E-2</v>
      </c>
      <c r="K7" s="63">
        <v>6.2556255625562551E-2</v>
      </c>
      <c r="L7" s="59"/>
    </row>
    <row r="8" spans="1:23" x14ac:dyDescent="0.25">
      <c r="A8" s="56" t="s">
        <v>22</v>
      </c>
      <c r="B8" s="57">
        <v>19080</v>
      </c>
      <c r="C8" s="57">
        <v>22420</v>
      </c>
      <c r="D8" s="58">
        <v>25730</v>
      </c>
      <c r="E8" s="58">
        <v>26890</v>
      </c>
      <c r="F8" s="58">
        <v>28360</v>
      </c>
      <c r="G8" s="58">
        <v>29610</v>
      </c>
      <c r="H8" s="58">
        <v>29460</v>
      </c>
      <c r="I8" s="58">
        <v>27330</v>
      </c>
      <c r="J8" s="59">
        <v>-7.2301425661914456E-2</v>
      </c>
      <c r="K8" s="59">
        <v>6.2184220753983679E-2</v>
      </c>
      <c r="L8" s="59"/>
    </row>
    <row r="9" spans="1:23" x14ac:dyDescent="0.25">
      <c r="A9" s="60" t="s">
        <v>150</v>
      </c>
      <c r="B9" s="61">
        <v>16910</v>
      </c>
      <c r="C9" s="61">
        <v>19830</v>
      </c>
      <c r="D9" s="62">
        <v>23010</v>
      </c>
      <c r="E9" s="62">
        <v>24470</v>
      </c>
      <c r="F9" s="62">
        <v>25580</v>
      </c>
      <c r="G9" s="62">
        <v>26660</v>
      </c>
      <c r="H9" s="62">
        <v>26590</v>
      </c>
      <c r="I9" s="62">
        <v>25050</v>
      </c>
      <c r="J9" s="63">
        <v>-5.7916509966152691E-2</v>
      </c>
      <c r="K9" s="63">
        <v>8.8657105606258155E-2</v>
      </c>
      <c r="L9" s="59"/>
    </row>
    <row r="10" spans="1:23" x14ac:dyDescent="0.25">
      <c r="A10" s="56" t="s">
        <v>23</v>
      </c>
      <c r="B10" s="57">
        <v>13490</v>
      </c>
      <c r="C10" s="57">
        <v>16550</v>
      </c>
      <c r="D10" s="58">
        <v>20200</v>
      </c>
      <c r="E10" s="58">
        <v>21780</v>
      </c>
      <c r="F10" s="58">
        <v>22920</v>
      </c>
      <c r="G10" s="58">
        <v>24210</v>
      </c>
      <c r="H10" s="58">
        <v>24140</v>
      </c>
      <c r="I10" s="58">
        <v>23240</v>
      </c>
      <c r="J10" s="59">
        <v>-3.7282518641259324E-2</v>
      </c>
      <c r="K10" s="59">
        <v>0.15049504950495049</v>
      </c>
      <c r="L10" s="59"/>
    </row>
    <row r="11" spans="1:23" x14ac:dyDescent="0.25">
      <c r="A11" s="60" t="s">
        <v>24</v>
      </c>
      <c r="B11" s="61">
        <v>23420</v>
      </c>
      <c r="C11" s="61">
        <v>27330</v>
      </c>
      <c r="D11" s="62">
        <v>32680</v>
      </c>
      <c r="E11" s="62">
        <v>34380</v>
      </c>
      <c r="F11" s="62">
        <v>35520</v>
      </c>
      <c r="G11" s="62">
        <v>37070</v>
      </c>
      <c r="H11" s="62">
        <v>37210</v>
      </c>
      <c r="I11" s="62">
        <v>35300</v>
      </c>
      <c r="J11" s="63">
        <v>-5.1330287557108306E-2</v>
      </c>
      <c r="K11" s="63">
        <v>8.0171358629130968E-2</v>
      </c>
      <c r="L11" s="59"/>
    </row>
    <row r="12" spans="1:23" x14ac:dyDescent="0.25">
      <c r="A12" s="56" t="s">
        <v>39</v>
      </c>
      <c r="B12" s="57">
        <v>20960</v>
      </c>
      <c r="C12" s="57">
        <v>23440</v>
      </c>
      <c r="D12" s="58">
        <v>26190</v>
      </c>
      <c r="E12" s="58">
        <v>27170</v>
      </c>
      <c r="F12" s="58">
        <v>28040</v>
      </c>
      <c r="G12" s="58">
        <v>28990</v>
      </c>
      <c r="H12" s="58">
        <v>28860</v>
      </c>
      <c r="I12" s="58">
        <v>27260</v>
      </c>
      <c r="J12" s="59">
        <v>-5.5440055440055439E-2</v>
      </c>
      <c r="K12" s="59">
        <v>4.0855288277968693E-2</v>
      </c>
      <c r="L12" s="59"/>
    </row>
    <row r="13" spans="1:23" s="55" customFormat="1" x14ac:dyDescent="0.25">
      <c r="A13" s="67" t="s">
        <v>151</v>
      </c>
      <c r="B13" s="68">
        <v>168600</v>
      </c>
      <c r="C13" s="68">
        <v>193800</v>
      </c>
      <c r="D13" s="69">
        <v>225600</v>
      </c>
      <c r="E13" s="69">
        <v>240000</v>
      </c>
      <c r="F13" s="69">
        <v>251300</v>
      </c>
      <c r="G13" s="69">
        <v>262500</v>
      </c>
      <c r="H13" s="69">
        <v>261400</v>
      </c>
      <c r="I13" s="69">
        <v>243700</v>
      </c>
      <c r="J13" s="70">
        <v>-6.7712318286151499E-2</v>
      </c>
      <c r="K13" s="70">
        <v>8.0230496453900707E-2</v>
      </c>
      <c r="L13" s="59"/>
      <c r="N13" s="15"/>
      <c r="O13" s="15"/>
      <c r="P13" s="15"/>
      <c r="Q13" s="15"/>
      <c r="R13" s="15"/>
      <c r="S13" s="15"/>
      <c r="T13" s="15"/>
      <c r="U13" s="15"/>
      <c r="V13" s="15"/>
      <c r="W13" s="15"/>
    </row>
    <row r="15" spans="1:23" x14ac:dyDescent="0.25">
      <c r="A15" s="23" t="s">
        <v>448</v>
      </c>
      <c r="B15" s="71"/>
      <c r="C15" s="71"/>
      <c r="D15" s="71"/>
      <c r="E15" s="71"/>
      <c r="F15" s="71"/>
      <c r="G15" s="71"/>
      <c r="H15" s="71"/>
      <c r="I15" s="71"/>
      <c r="J15" s="71"/>
      <c r="K15" s="72"/>
      <c r="L15" s="72"/>
    </row>
    <row r="16" spans="1:23" x14ac:dyDescent="0.25">
      <c r="A16" s="23"/>
      <c r="B16" s="71"/>
      <c r="C16" s="71"/>
      <c r="D16" s="71"/>
      <c r="E16" s="71"/>
      <c r="F16" s="71"/>
      <c r="G16" s="71"/>
      <c r="H16" s="71"/>
      <c r="I16" s="71"/>
      <c r="J16" s="71"/>
      <c r="K16" s="72"/>
      <c r="L16" s="72"/>
    </row>
    <row r="17" spans="1:12" x14ac:dyDescent="0.25">
      <c r="A17" s="73" t="s">
        <v>26</v>
      </c>
      <c r="B17" s="73"/>
      <c r="C17" s="73"/>
      <c r="D17" s="73"/>
      <c r="E17" s="73"/>
      <c r="F17" s="73"/>
      <c r="G17" s="73"/>
      <c r="H17" s="73"/>
      <c r="I17" s="73"/>
      <c r="J17" s="73"/>
      <c r="K17" s="72"/>
      <c r="L17" s="72"/>
    </row>
    <row r="18" spans="1:12" x14ac:dyDescent="0.25">
      <c r="A18" s="505" t="s">
        <v>152</v>
      </c>
      <c r="B18" s="505"/>
      <c r="C18" s="505"/>
      <c r="D18" s="505"/>
      <c r="E18" s="505"/>
      <c r="F18" s="505"/>
      <c r="G18" s="505"/>
      <c r="H18" s="505"/>
      <c r="I18" s="505"/>
      <c r="J18" s="505"/>
      <c r="K18" s="72"/>
      <c r="L18" s="72"/>
    </row>
    <row r="19" spans="1:12" ht="30" customHeight="1" x14ac:dyDescent="0.25">
      <c r="A19" s="506" t="s">
        <v>153</v>
      </c>
      <c r="B19" s="506"/>
      <c r="C19" s="506"/>
      <c r="D19" s="506"/>
      <c r="E19" s="506"/>
      <c r="F19" s="506"/>
      <c r="G19" s="506"/>
      <c r="H19" s="506"/>
      <c r="I19" s="506"/>
      <c r="J19" s="506"/>
      <c r="K19" s="72"/>
      <c r="L19" s="72"/>
    </row>
    <row r="20" spans="1:12" x14ac:dyDescent="0.25">
      <c r="A20" s="507" t="s">
        <v>154</v>
      </c>
      <c r="B20" s="507"/>
      <c r="C20" s="507"/>
      <c r="D20" s="507"/>
      <c r="E20" s="507"/>
      <c r="F20" s="507"/>
      <c r="G20" s="507"/>
      <c r="H20" s="507"/>
      <c r="I20" s="507"/>
      <c r="J20" s="507"/>
      <c r="K20" s="507"/>
      <c r="L20" s="507"/>
    </row>
    <row r="22" spans="1:12" x14ac:dyDescent="0.25">
      <c r="A22" s="24" t="s">
        <v>7</v>
      </c>
      <c r="B22" s="24"/>
    </row>
    <row r="91" spans="1:1" x14ac:dyDescent="0.25">
      <c r="A91" s="15" t="s">
        <v>456</v>
      </c>
    </row>
  </sheetData>
  <mergeCells count="3">
    <mergeCell ref="A18:J18"/>
    <mergeCell ref="A19:J19"/>
    <mergeCell ref="A20:L20"/>
  </mergeCells>
  <hyperlinks>
    <hyperlink ref="A22" location="Index!A1" display="Back to index" xr:uid="{55EE7C0B-E222-4DAA-9DDB-76B5D7D93A46}"/>
  </hyperlinks>
  <pageMargins left="0.70000000000000007" right="0.70000000000000007" top="0.75" bottom="0.75" header="0.30000000000000004" footer="0.30000000000000004"/>
  <pageSetup paperSize="9"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C8BD-899D-4428-9366-D2CF907B661E}">
  <dimension ref="A1:L91"/>
  <sheetViews>
    <sheetView showGridLines="0" workbookViewId="0"/>
  </sheetViews>
  <sheetFormatPr defaultRowHeight="15" x14ac:dyDescent="0.25"/>
  <cols>
    <col min="1" max="1" width="50.5703125" style="15" customWidth="1"/>
    <col min="2" max="2" width="9.85546875" style="15" customWidth="1"/>
    <col min="3" max="3" width="10.42578125" style="15" customWidth="1"/>
    <col min="4" max="4" width="11.85546875" style="15" customWidth="1"/>
    <col min="5" max="5" width="9.85546875" style="15" customWidth="1"/>
    <col min="6" max="8" width="10.28515625" style="15" customWidth="1"/>
    <col min="9" max="9" width="9.140625" style="15" customWidth="1"/>
    <col min="10" max="16384" width="9.140625" style="15"/>
  </cols>
  <sheetData>
    <row r="1" spans="1:12" x14ac:dyDescent="0.25">
      <c r="A1" s="48" t="s">
        <v>432</v>
      </c>
    </row>
    <row r="3" spans="1:12" s="400" customFormat="1" ht="45" x14ac:dyDescent="0.25">
      <c r="A3" s="406"/>
      <c r="B3" s="407" t="s">
        <v>146</v>
      </c>
      <c r="C3" s="407" t="s">
        <v>30</v>
      </c>
      <c r="D3" s="407" t="s">
        <v>147</v>
      </c>
      <c r="E3" s="407" t="s">
        <v>148</v>
      </c>
      <c r="F3" s="407" t="s">
        <v>149</v>
      </c>
      <c r="G3" s="407" t="s">
        <v>31</v>
      </c>
      <c r="H3" s="407" t="s">
        <v>397</v>
      </c>
      <c r="I3" s="407" t="s">
        <v>40</v>
      </c>
      <c r="J3" s="407" t="s">
        <v>155</v>
      </c>
    </row>
    <row r="4" spans="1:12" x14ac:dyDescent="0.25">
      <c r="A4" s="75" t="s">
        <v>156</v>
      </c>
      <c r="B4" s="76">
        <v>13920</v>
      </c>
      <c r="C4" s="76">
        <v>13730</v>
      </c>
      <c r="D4" s="76">
        <v>15890</v>
      </c>
      <c r="E4" s="76">
        <v>18290</v>
      </c>
      <c r="F4" s="76">
        <v>21460</v>
      </c>
      <c r="G4" s="76">
        <v>21210</v>
      </c>
      <c r="H4" s="76">
        <v>22660</v>
      </c>
      <c r="I4" s="77">
        <v>6.8363979255068361E-2</v>
      </c>
      <c r="J4" s="77">
        <v>0.65040058266569556</v>
      </c>
      <c r="K4" s="59"/>
      <c r="L4" s="78"/>
    </row>
    <row r="5" spans="1:12" x14ac:dyDescent="0.25">
      <c r="A5" s="79" t="s">
        <v>157</v>
      </c>
      <c r="B5" s="80">
        <v>69730</v>
      </c>
      <c r="C5" s="80">
        <v>66410</v>
      </c>
      <c r="D5" s="80">
        <v>64830</v>
      </c>
      <c r="E5" s="80">
        <v>74060</v>
      </c>
      <c r="F5" s="80">
        <v>78480</v>
      </c>
      <c r="G5" s="80">
        <v>74870</v>
      </c>
      <c r="H5" s="80">
        <v>58890</v>
      </c>
      <c r="I5" s="81">
        <v>-0.21343662348069989</v>
      </c>
      <c r="J5" s="81">
        <v>-0.11323595843999398</v>
      </c>
      <c r="K5" s="59"/>
      <c r="L5" s="78"/>
    </row>
    <row r="6" spans="1:12" x14ac:dyDescent="0.25">
      <c r="A6" s="75" t="s">
        <v>158</v>
      </c>
      <c r="B6" s="76">
        <v>18520</v>
      </c>
      <c r="C6" s="76">
        <v>14120</v>
      </c>
      <c r="D6" s="76">
        <v>13060</v>
      </c>
      <c r="E6" s="76">
        <v>15660</v>
      </c>
      <c r="F6" s="76">
        <v>16020</v>
      </c>
      <c r="G6" s="76">
        <v>15470</v>
      </c>
      <c r="H6" s="76">
        <v>18480</v>
      </c>
      <c r="I6" s="77">
        <v>0.19457013574660634</v>
      </c>
      <c r="J6" s="77">
        <v>0.30878186968838528</v>
      </c>
      <c r="K6" s="59"/>
      <c r="L6" s="78"/>
    </row>
    <row r="7" spans="1:12" x14ac:dyDescent="0.25">
      <c r="A7" s="74" t="s">
        <v>159</v>
      </c>
      <c r="B7" s="82">
        <v>102170</v>
      </c>
      <c r="C7" s="82">
        <v>94260</v>
      </c>
      <c r="D7" s="82">
        <v>93780</v>
      </c>
      <c r="E7" s="82">
        <v>108010</v>
      </c>
      <c r="F7" s="82">
        <v>115960</v>
      </c>
      <c r="G7" s="82">
        <v>111550</v>
      </c>
      <c r="H7" s="82">
        <v>100030</v>
      </c>
      <c r="I7" s="83">
        <v>-0.1032720753025549</v>
      </c>
      <c r="J7" s="83">
        <v>6.1213664332696795E-2</v>
      </c>
      <c r="K7" s="59"/>
      <c r="L7" s="78"/>
    </row>
    <row r="8" spans="1:12" ht="30" x14ac:dyDescent="0.25">
      <c r="A8" s="84" t="s">
        <v>160</v>
      </c>
      <c r="B8" s="77">
        <v>0.19625432193622744</v>
      </c>
      <c r="C8" s="77">
        <v>0.18475107800862406</v>
      </c>
      <c r="D8" s="77">
        <v>0.21294277929155314</v>
      </c>
      <c r="E8" s="77">
        <v>0.21606321264252851</v>
      </c>
      <c r="F8" s="77">
        <v>0.22764036120926601</v>
      </c>
      <c r="G8" s="77">
        <v>0.22539907051929683</v>
      </c>
      <c r="H8" s="77">
        <v>0.26620715350223545</v>
      </c>
      <c r="I8" s="77">
        <v>4.0808082982938615E-2</v>
      </c>
      <c r="J8" s="77">
        <v>8.1456075493611391E-2</v>
      </c>
      <c r="K8" s="85"/>
    </row>
    <row r="9" spans="1:12" x14ac:dyDescent="0.25">
      <c r="A9" s="79" t="s">
        <v>162</v>
      </c>
      <c r="B9" s="80">
        <v>370</v>
      </c>
      <c r="C9" s="80">
        <v>320</v>
      </c>
      <c r="D9" s="80">
        <v>360</v>
      </c>
      <c r="E9" s="80">
        <v>380</v>
      </c>
      <c r="F9" s="80">
        <v>500</v>
      </c>
      <c r="G9" s="80">
        <v>290</v>
      </c>
      <c r="H9" s="80">
        <v>190</v>
      </c>
      <c r="I9" s="81">
        <v>-0.34482758620689657</v>
      </c>
      <c r="J9" s="81">
        <v>-0.40625</v>
      </c>
      <c r="K9" s="59"/>
    </row>
    <row r="10" spans="1:12" s="55" customFormat="1" x14ac:dyDescent="0.25">
      <c r="A10" s="86" t="s">
        <v>163</v>
      </c>
      <c r="B10" s="87">
        <v>520600</v>
      </c>
      <c r="C10" s="87">
        <v>510200</v>
      </c>
      <c r="D10" s="87">
        <v>440400</v>
      </c>
      <c r="E10" s="87">
        <v>499900</v>
      </c>
      <c r="F10" s="87">
        <v>509400</v>
      </c>
      <c r="G10" s="87">
        <v>494900</v>
      </c>
      <c r="H10" s="87">
        <v>375760</v>
      </c>
      <c r="I10" s="88">
        <v>-0.24073550212164074</v>
      </c>
      <c r="J10" s="88">
        <v>-0.26350450803606429</v>
      </c>
      <c r="K10" s="89"/>
    </row>
    <row r="12" spans="1:12" x14ac:dyDescent="0.25">
      <c r="A12" s="72" t="s">
        <v>449</v>
      </c>
      <c r="B12" s="72"/>
      <c r="C12" s="72"/>
      <c r="D12" s="72"/>
      <c r="E12" s="72"/>
      <c r="F12" s="72"/>
      <c r="G12" s="72"/>
      <c r="H12" s="72"/>
      <c r="I12" s="72"/>
      <c r="J12" s="72"/>
      <c r="K12" s="72"/>
    </row>
    <row r="13" spans="1:12" x14ac:dyDescent="0.25">
      <c r="A13" s="90"/>
      <c r="B13" s="72"/>
      <c r="C13" s="72"/>
      <c r="D13" s="72"/>
      <c r="E13" s="72"/>
      <c r="F13" s="72"/>
      <c r="G13" s="72"/>
      <c r="H13" s="72"/>
      <c r="I13" s="72"/>
      <c r="J13" s="72"/>
      <c r="K13" s="72"/>
    </row>
    <row r="14" spans="1:12" x14ac:dyDescent="0.25">
      <c r="A14" s="73" t="s">
        <v>26</v>
      </c>
      <c r="B14" s="72"/>
      <c r="C14" s="72"/>
      <c r="D14" s="72"/>
      <c r="E14" s="72"/>
      <c r="F14" s="72"/>
      <c r="G14" s="72"/>
      <c r="H14" s="72"/>
      <c r="I14" s="72"/>
      <c r="J14" s="72"/>
      <c r="K14" s="72"/>
    </row>
    <row r="15" spans="1:12" x14ac:dyDescent="0.25">
      <c r="A15" s="72" t="s">
        <v>165</v>
      </c>
      <c r="B15" s="72"/>
      <c r="C15" s="72"/>
      <c r="D15" s="72"/>
      <c r="E15" s="72"/>
      <c r="F15" s="72"/>
      <c r="G15" s="72"/>
      <c r="H15" s="72"/>
      <c r="I15" s="72"/>
      <c r="J15" s="72"/>
      <c r="K15" s="72"/>
    </row>
    <row r="16" spans="1:12" x14ac:dyDescent="0.25">
      <c r="A16" s="72" t="s">
        <v>166</v>
      </c>
      <c r="B16" s="72"/>
      <c r="C16" s="72"/>
      <c r="D16" s="72"/>
      <c r="E16" s="72"/>
      <c r="F16" s="72"/>
      <c r="G16" s="72"/>
      <c r="H16" s="72"/>
      <c r="I16" s="72"/>
      <c r="J16" s="72"/>
      <c r="K16" s="72"/>
    </row>
    <row r="17" spans="1:11" x14ac:dyDescent="0.25">
      <c r="A17" s="507" t="s">
        <v>154</v>
      </c>
      <c r="B17" s="507"/>
      <c r="C17" s="507"/>
      <c r="D17" s="507"/>
      <c r="E17" s="507"/>
      <c r="F17" s="507"/>
      <c r="G17" s="507"/>
      <c r="H17" s="507"/>
      <c r="I17" s="507"/>
      <c r="J17" s="507"/>
      <c r="K17" s="507"/>
    </row>
    <row r="18" spans="1:11" x14ac:dyDescent="0.25">
      <c r="A18" s="23"/>
      <c r="B18" s="23"/>
      <c r="C18" s="23"/>
      <c r="D18" s="23"/>
      <c r="E18" s="23"/>
      <c r="F18" s="23"/>
      <c r="G18" s="23"/>
      <c r="H18" s="23"/>
      <c r="I18" s="23"/>
      <c r="J18" s="23"/>
      <c r="K18" s="23"/>
    </row>
    <row r="19" spans="1:11" x14ac:dyDescent="0.25">
      <c r="A19" s="24" t="s">
        <v>7</v>
      </c>
      <c r="B19" s="24"/>
    </row>
    <row r="20" spans="1:11" x14ac:dyDescent="0.25">
      <c r="A20" s="23"/>
      <c r="B20" s="23"/>
      <c r="C20" s="23"/>
      <c r="D20" s="23"/>
      <c r="E20" s="23"/>
      <c r="F20" s="23"/>
      <c r="G20" s="23"/>
      <c r="H20" s="23"/>
      <c r="I20" s="23"/>
      <c r="J20" s="23"/>
      <c r="K20" s="23"/>
    </row>
    <row r="91" spans="1:1" x14ac:dyDescent="0.25">
      <c r="A91" s="15" t="s">
        <v>456</v>
      </c>
    </row>
  </sheetData>
  <mergeCells count="1">
    <mergeCell ref="A17:K17"/>
  </mergeCells>
  <hyperlinks>
    <hyperlink ref="A19" location="Index!A1" display="Back to index" xr:uid="{91326C42-2940-4B41-B1F1-6A3706B71596}"/>
  </hyperlinks>
  <pageMargins left="0.70000000000000007" right="0.70000000000000007" top="0.75" bottom="0.75" header="0.30000000000000004" footer="0.30000000000000004"/>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65C6-118C-4C71-BD3D-84A54CE11C97}">
  <dimension ref="A1:L91"/>
  <sheetViews>
    <sheetView showGridLines="0" workbookViewId="0"/>
  </sheetViews>
  <sheetFormatPr defaultColWidth="8.85546875" defaultRowHeight="15" x14ac:dyDescent="0.25"/>
  <cols>
    <col min="1" max="1" width="24.42578125" style="15" customWidth="1"/>
    <col min="2" max="3" width="8.85546875" style="15" customWidth="1"/>
    <col min="4" max="4" width="10.140625" style="15" customWidth="1"/>
    <col min="5" max="5" width="8.85546875" style="15" customWidth="1"/>
    <col min="6" max="16384" width="8.85546875" style="15"/>
  </cols>
  <sheetData>
    <row r="1" spans="1:12" x14ac:dyDescent="0.25">
      <c r="A1" s="55" t="s">
        <v>433</v>
      </c>
    </row>
    <row r="2" spans="1:12" x14ac:dyDescent="0.25">
      <c r="A2" s="91"/>
    </row>
    <row r="3" spans="1:12" x14ac:dyDescent="0.25">
      <c r="A3" s="16" t="s">
        <v>167</v>
      </c>
      <c r="B3" s="17" t="s">
        <v>168</v>
      </c>
      <c r="C3" s="17" t="s">
        <v>169</v>
      </c>
      <c r="D3" s="17" t="s">
        <v>398</v>
      </c>
    </row>
    <row r="4" spans="1:12" x14ac:dyDescent="0.25">
      <c r="A4" s="18" t="s">
        <v>14</v>
      </c>
      <c r="B4" s="92">
        <v>0.09</v>
      </c>
      <c r="C4" s="93">
        <v>7.8E-2</v>
      </c>
      <c r="D4" s="93">
        <v>6.4877292947468385E-2</v>
      </c>
      <c r="E4" s="33"/>
      <c r="F4" s="33"/>
      <c r="G4" s="33"/>
      <c r="H4" s="33"/>
      <c r="I4" s="33"/>
      <c r="J4" s="33"/>
      <c r="K4" s="33"/>
      <c r="L4" s="33"/>
    </row>
    <row r="5" spans="1:12" x14ac:dyDescent="0.25">
      <c r="A5" s="20" t="s">
        <v>19</v>
      </c>
      <c r="B5" s="95">
        <v>0.15</v>
      </c>
      <c r="C5" s="95">
        <v>0.14599999999999999</v>
      </c>
      <c r="D5" s="95">
        <v>0.14205028240115961</v>
      </c>
      <c r="E5" s="33"/>
      <c r="F5" s="33"/>
      <c r="G5" s="33"/>
      <c r="H5" s="33"/>
      <c r="I5" s="33"/>
      <c r="J5" s="33"/>
      <c r="K5" s="33"/>
      <c r="L5" s="33"/>
    </row>
    <row r="6" spans="1:12" x14ac:dyDescent="0.25">
      <c r="A6" s="18" t="s">
        <v>20</v>
      </c>
      <c r="B6" s="92">
        <v>0.124</v>
      </c>
      <c r="C6" s="96">
        <v>0.11899999999999999</v>
      </c>
      <c r="D6" s="96">
        <v>0.11700904683360824</v>
      </c>
      <c r="E6" s="97"/>
      <c r="F6" s="97"/>
      <c r="G6" s="97"/>
      <c r="H6" s="97"/>
      <c r="I6" s="97"/>
      <c r="J6" s="97"/>
      <c r="K6" s="97"/>
      <c r="L6" s="97"/>
    </row>
    <row r="7" spans="1:12" x14ac:dyDescent="0.25">
      <c r="A7" s="20" t="s">
        <v>21</v>
      </c>
      <c r="B7" s="95">
        <v>9.2999999999999999E-2</v>
      </c>
      <c r="C7" s="95">
        <v>9.1999999999999998E-2</v>
      </c>
      <c r="D7" s="95">
        <v>8.6919578147648321E-2</v>
      </c>
      <c r="E7" s="98"/>
      <c r="F7" s="98"/>
      <c r="G7" s="98"/>
      <c r="H7" s="98"/>
      <c r="I7" s="98"/>
      <c r="J7" s="98"/>
      <c r="K7" s="98"/>
      <c r="L7" s="98"/>
    </row>
    <row r="8" spans="1:12" x14ac:dyDescent="0.25">
      <c r="A8" s="18" t="s">
        <v>22</v>
      </c>
      <c r="B8" s="92">
        <v>0.129</v>
      </c>
      <c r="C8" s="96">
        <v>0.129</v>
      </c>
      <c r="D8" s="96">
        <v>0.12260708751936822</v>
      </c>
      <c r="E8" s="97"/>
      <c r="F8" s="97"/>
      <c r="G8" s="97"/>
      <c r="H8" s="97"/>
      <c r="I8" s="97"/>
      <c r="J8" s="97"/>
      <c r="K8" s="97"/>
      <c r="L8" s="97"/>
    </row>
    <row r="9" spans="1:12" x14ac:dyDescent="0.25">
      <c r="A9" s="20" t="s">
        <v>150</v>
      </c>
      <c r="B9" s="95">
        <v>7.9000000000000001E-2</v>
      </c>
      <c r="C9" s="95">
        <v>8.3000000000000004E-2</v>
      </c>
      <c r="D9" s="95">
        <v>8.8169140800719747E-2</v>
      </c>
      <c r="E9" s="98"/>
      <c r="F9" s="98"/>
      <c r="G9" s="98"/>
      <c r="H9" s="98"/>
      <c r="I9" s="98"/>
      <c r="J9" s="98"/>
      <c r="K9" s="98"/>
      <c r="L9" s="98"/>
    </row>
    <row r="10" spans="1:12" x14ac:dyDescent="0.25">
      <c r="A10" s="18" t="s">
        <v>23</v>
      </c>
      <c r="B10" s="92">
        <v>6.9000000000000006E-2</v>
      </c>
      <c r="C10" s="96">
        <v>7.0999999999999994E-2</v>
      </c>
      <c r="D10" s="96">
        <v>7.4024091567951214E-2</v>
      </c>
      <c r="E10" s="97"/>
      <c r="F10" s="97"/>
      <c r="G10" s="97"/>
      <c r="H10" s="97"/>
      <c r="I10" s="97"/>
      <c r="J10" s="97"/>
      <c r="K10" s="97"/>
      <c r="L10" s="97"/>
    </row>
    <row r="11" spans="1:12" x14ac:dyDescent="0.25">
      <c r="A11" s="20" t="s">
        <v>24</v>
      </c>
      <c r="B11" s="95">
        <v>0.13600000000000001</v>
      </c>
      <c r="C11" s="95">
        <v>0.13300000000000001</v>
      </c>
      <c r="D11" s="95">
        <v>0.14454940770730246</v>
      </c>
      <c r="E11" s="98"/>
      <c r="F11" s="98"/>
      <c r="G11" s="98"/>
      <c r="H11" s="98"/>
      <c r="I11" s="98"/>
      <c r="J11" s="98"/>
      <c r="K11" s="98"/>
      <c r="L11" s="98"/>
    </row>
    <row r="12" spans="1:12" x14ac:dyDescent="0.25">
      <c r="A12" s="18" t="s">
        <v>39</v>
      </c>
      <c r="B12" s="92">
        <v>0.13</v>
      </c>
      <c r="C12" s="96">
        <v>0.13600000000000001</v>
      </c>
      <c r="D12" s="96">
        <v>0.14564902284200529</v>
      </c>
      <c r="E12" s="97"/>
      <c r="F12" s="97"/>
      <c r="G12" s="92"/>
      <c r="H12" s="97"/>
      <c r="I12" s="97"/>
      <c r="J12" s="97"/>
      <c r="K12" s="97"/>
      <c r="L12" s="97"/>
    </row>
    <row r="13" spans="1:12" x14ac:dyDescent="0.25">
      <c r="A13" s="33"/>
      <c r="B13" s="93"/>
      <c r="C13" s="98"/>
      <c r="D13" s="98"/>
      <c r="E13" s="98"/>
      <c r="F13" s="98"/>
      <c r="G13" s="98"/>
      <c r="H13" s="98"/>
      <c r="I13" s="98"/>
      <c r="J13" s="98"/>
      <c r="K13" s="98"/>
      <c r="L13" s="98"/>
    </row>
    <row r="14" spans="1:12" s="23" customFormat="1" ht="11.25" x14ac:dyDescent="0.2">
      <c r="A14" s="72" t="s">
        <v>450</v>
      </c>
    </row>
    <row r="15" spans="1:12" x14ac:dyDescent="0.25">
      <c r="A15" s="33"/>
      <c r="B15" s="33"/>
      <c r="C15" s="98"/>
      <c r="D15" s="98"/>
      <c r="E15" s="98"/>
      <c r="F15" s="98"/>
      <c r="G15" s="98"/>
      <c r="H15" s="98"/>
      <c r="I15" s="98"/>
      <c r="J15" s="98"/>
      <c r="K15" s="98"/>
      <c r="L15" s="98"/>
    </row>
    <row r="16" spans="1:12" x14ac:dyDescent="0.25">
      <c r="A16" s="24" t="s">
        <v>7</v>
      </c>
      <c r="B16" s="24"/>
    </row>
    <row r="17" spans="1:12" x14ac:dyDescent="0.25">
      <c r="A17" s="33"/>
      <c r="B17" s="33"/>
      <c r="C17" s="98"/>
      <c r="D17" s="98"/>
      <c r="E17" s="98"/>
      <c r="F17" s="98"/>
      <c r="G17" s="98"/>
      <c r="H17" s="98"/>
      <c r="I17" s="98"/>
      <c r="J17" s="98"/>
      <c r="K17" s="98"/>
      <c r="L17" s="98"/>
    </row>
    <row r="18" spans="1:12" x14ac:dyDescent="0.25">
      <c r="A18" s="14"/>
    </row>
    <row r="91" spans="1:1" x14ac:dyDescent="0.25">
      <c r="A91" s="15" t="s">
        <v>456</v>
      </c>
    </row>
  </sheetData>
  <hyperlinks>
    <hyperlink ref="A16" location="Index!A1" display="Back to index" xr:uid="{B68B4C19-79BC-4052-A225-972F319B19B7}"/>
  </hyperlinks>
  <pageMargins left="0.70000000000000007" right="0.70000000000000007" top="0.75" bottom="0.75" header="0.30000000000000004" footer="0.300000000000000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21EC-8F45-4F4B-BA47-6C19A7C50D49}">
  <dimension ref="A1:N91"/>
  <sheetViews>
    <sheetView showGridLines="0" workbookViewId="0"/>
  </sheetViews>
  <sheetFormatPr defaultColWidth="8.85546875" defaultRowHeight="15" x14ac:dyDescent="0.25"/>
  <cols>
    <col min="1" max="1" width="42" style="15" customWidth="1"/>
    <col min="2" max="2" width="8.85546875" style="15" customWidth="1"/>
    <col min="3" max="3" width="11.7109375" style="15" customWidth="1"/>
    <col min="4" max="4" width="11.140625" style="15" customWidth="1"/>
    <col min="5" max="5" width="14.5703125" style="15" customWidth="1"/>
    <col min="6" max="6" width="10" style="15" customWidth="1"/>
    <col min="7" max="8" width="10.7109375" style="15" customWidth="1"/>
    <col min="9" max="9" width="8.85546875" style="15" customWidth="1"/>
    <col min="10" max="10" width="10.140625" style="15" customWidth="1"/>
    <col min="11" max="11" width="10" style="15" customWidth="1"/>
    <col min="12" max="12" width="10.28515625" style="15" customWidth="1"/>
    <col min="13" max="13" width="11.42578125" style="15" customWidth="1"/>
    <col min="14" max="16384" width="8.85546875" style="15"/>
  </cols>
  <sheetData>
    <row r="1" spans="1:14" x14ac:dyDescent="0.25">
      <c r="A1" s="55" t="s">
        <v>434</v>
      </c>
      <c r="B1" s="99"/>
      <c r="C1" s="99"/>
      <c r="D1" s="100"/>
      <c r="E1" s="99"/>
      <c r="F1" s="99"/>
      <c r="G1" s="99"/>
      <c r="H1" s="99"/>
      <c r="I1" s="99"/>
      <c r="J1" s="101"/>
    </row>
    <row r="2" spans="1:14" x14ac:dyDescent="0.25">
      <c r="A2" s="55"/>
      <c r="B2" s="99"/>
      <c r="C2" s="99"/>
      <c r="D2" s="100"/>
      <c r="E2" s="99"/>
      <c r="F2" s="99"/>
      <c r="G2" s="99"/>
      <c r="H2" s="99"/>
      <c r="I2" s="99"/>
      <c r="J2" s="101"/>
    </row>
    <row r="3" spans="1:14" ht="30" x14ac:dyDescent="0.25">
      <c r="A3" s="426">
        <v>2018</v>
      </c>
      <c r="B3" s="408"/>
      <c r="C3" s="409" t="s">
        <v>14</v>
      </c>
      <c r="D3" s="409" t="s">
        <v>19</v>
      </c>
      <c r="E3" s="409" t="s">
        <v>20</v>
      </c>
      <c r="F3" s="409" t="s">
        <v>21</v>
      </c>
      <c r="G3" s="409" t="s">
        <v>22</v>
      </c>
      <c r="H3" s="409" t="s">
        <v>150</v>
      </c>
      <c r="I3" s="409" t="s">
        <v>23</v>
      </c>
      <c r="J3" s="409" t="s">
        <v>24</v>
      </c>
      <c r="K3" s="409" t="s">
        <v>39</v>
      </c>
      <c r="L3" s="409" t="s">
        <v>170</v>
      </c>
      <c r="M3" s="94"/>
    </row>
    <row r="4" spans="1:14" x14ac:dyDescent="0.25">
      <c r="A4" s="509" t="s">
        <v>156</v>
      </c>
      <c r="B4" s="102" t="s">
        <v>9</v>
      </c>
      <c r="C4" s="103">
        <v>2110</v>
      </c>
      <c r="D4" s="103">
        <v>3680</v>
      </c>
      <c r="E4" s="103">
        <v>3070</v>
      </c>
      <c r="F4" s="103">
        <v>1990</v>
      </c>
      <c r="G4" s="103">
        <v>2000</v>
      </c>
      <c r="H4" s="103">
        <v>2030</v>
      </c>
      <c r="I4" s="103">
        <v>1490</v>
      </c>
      <c r="J4" s="103">
        <v>3170</v>
      </c>
      <c r="K4" s="103">
        <v>2760</v>
      </c>
      <c r="L4" s="103">
        <v>22660</v>
      </c>
      <c r="M4" s="94"/>
      <c r="N4" s="59"/>
    </row>
    <row r="5" spans="1:14" x14ac:dyDescent="0.25">
      <c r="A5" s="509"/>
      <c r="B5" s="104" t="s">
        <v>171</v>
      </c>
      <c r="C5" s="105">
        <v>9.3115622241835838E-2</v>
      </c>
      <c r="D5" s="105">
        <v>0.16240070609002649</v>
      </c>
      <c r="E5" s="105">
        <v>0.13548102383053839</v>
      </c>
      <c r="F5" s="105">
        <v>8.7819947043248012E-2</v>
      </c>
      <c r="G5" s="105">
        <v>8.8261253309797005E-2</v>
      </c>
      <c r="H5" s="105">
        <v>8.9585172109443958E-2</v>
      </c>
      <c r="I5" s="105">
        <v>6.575463371579876E-2</v>
      </c>
      <c r="J5" s="105">
        <v>0.13989408649602825</v>
      </c>
      <c r="K5" s="105">
        <v>0.12180052956751986</v>
      </c>
      <c r="L5" s="105">
        <v>1</v>
      </c>
      <c r="M5" s="94"/>
    </row>
    <row r="6" spans="1:14" x14ac:dyDescent="0.25">
      <c r="A6" s="510" t="s">
        <v>157</v>
      </c>
      <c r="B6" s="106" t="s">
        <v>9</v>
      </c>
      <c r="C6" s="427">
        <v>3430</v>
      </c>
      <c r="D6" s="427">
        <v>8250</v>
      </c>
      <c r="E6" s="427">
        <v>7080</v>
      </c>
      <c r="F6" s="427">
        <v>5550</v>
      </c>
      <c r="G6" s="427">
        <v>8250</v>
      </c>
      <c r="H6" s="427">
        <v>5160</v>
      </c>
      <c r="I6" s="427">
        <v>3300</v>
      </c>
      <c r="J6" s="427">
        <v>8480</v>
      </c>
      <c r="K6" s="427">
        <v>8540</v>
      </c>
      <c r="L6" s="427">
        <v>58890</v>
      </c>
      <c r="M6" s="94"/>
    </row>
    <row r="7" spans="1:14" x14ac:dyDescent="0.25">
      <c r="A7" s="510"/>
      <c r="B7" s="107" t="s">
        <v>171</v>
      </c>
      <c r="C7" s="108">
        <v>5.8244184071998641E-2</v>
      </c>
      <c r="D7" s="108">
        <v>0.14009169638308711</v>
      </c>
      <c r="E7" s="108">
        <v>0.12022414671421294</v>
      </c>
      <c r="F7" s="108">
        <v>9.4243504839531325E-2</v>
      </c>
      <c r="G7" s="108">
        <v>0.14009169638308711</v>
      </c>
      <c r="H7" s="108">
        <v>8.7620988283239942E-2</v>
      </c>
      <c r="I7" s="108">
        <v>5.6036678553234846E-2</v>
      </c>
      <c r="J7" s="108">
        <v>0.14399728307013077</v>
      </c>
      <c r="K7" s="108">
        <v>0.14501613177109865</v>
      </c>
      <c r="L7" s="108">
        <v>1</v>
      </c>
      <c r="M7" s="94"/>
    </row>
    <row r="8" spans="1:14" x14ac:dyDescent="0.25">
      <c r="A8" s="509" t="s">
        <v>158</v>
      </c>
      <c r="B8" s="102" t="s">
        <v>9</v>
      </c>
      <c r="C8" s="103">
        <v>950</v>
      </c>
      <c r="D8" s="103">
        <v>2280</v>
      </c>
      <c r="E8" s="103">
        <v>1560</v>
      </c>
      <c r="F8" s="103">
        <v>1150</v>
      </c>
      <c r="G8" s="103">
        <v>2020</v>
      </c>
      <c r="H8" s="103">
        <v>1630</v>
      </c>
      <c r="I8" s="103">
        <v>2610</v>
      </c>
      <c r="J8" s="103">
        <v>2810</v>
      </c>
      <c r="K8" s="103">
        <v>3270</v>
      </c>
      <c r="L8" s="103">
        <v>18480</v>
      </c>
      <c r="M8" s="94"/>
    </row>
    <row r="9" spans="1:14" x14ac:dyDescent="0.25">
      <c r="A9" s="509"/>
      <c r="B9" s="104" t="s">
        <v>171</v>
      </c>
      <c r="C9" s="105">
        <v>5.1406926406926408E-2</v>
      </c>
      <c r="D9" s="105">
        <v>0.12337662337662338</v>
      </c>
      <c r="E9" s="105">
        <v>8.4415584415584416E-2</v>
      </c>
      <c r="F9" s="105">
        <v>6.2229437229437232E-2</v>
      </c>
      <c r="G9" s="105">
        <v>0.10930735930735931</v>
      </c>
      <c r="H9" s="105">
        <v>8.82034632034632E-2</v>
      </c>
      <c r="I9" s="105">
        <v>0.14123376623376624</v>
      </c>
      <c r="J9" s="105">
        <v>0.15205627705627706</v>
      </c>
      <c r="K9" s="105">
        <v>0.17694805194805194</v>
      </c>
      <c r="L9" s="105">
        <v>1</v>
      </c>
    </row>
    <row r="10" spans="1:14" x14ac:dyDescent="0.25">
      <c r="A10" s="508" t="s">
        <v>159</v>
      </c>
      <c r="B10" s="109" t="s">
        <v>9</v>
      </c>
      <c r="C10" s="110">
        <v>6490</v>
      </c>
      <c r="D10" s="110">
        <v>14210</v>
      </c>
      <c r="E10" s="110">
        <v>11710</v>
      </c>
      <c r="F10" s="110">
        <v>8690</v>
      </c>
      <c r="G10" s="110">
        <v>12270</v>
      </c>
      <c r="H10" s="110">
        <v>8820</v>
      </c>
      <c r="I10" s="110">
        <v>7400</v>
      </c>
      <c r="J10" s="110">
        <v>14460</v>
      </c>
      <c r="K10" s="110">
        <v>14570</v>
      </c>
      <c r="L10" s="110">
        <v>100030</v>
      </c>
    </row>
    <row r="11" spans="1:14" x14ac:dyDescent="0.25">
      <c r="A11" s="508"/>
      <c r="B11" s="111" t="s">
        <v>171</v>
      </c>
      <c r="C11" s="112">
        <v>6.488053583924823E-2</v>
      </c>
      <c r="D11" s="112">
        <v>0.14205738278516444</v>
      </c>
      <c r="E11" s="112">
        <v>0.11706488053583924</v>
      </c>
      <c r="F11" s="112">
        <v>8.6873937818654406E-2</v>
      </c>
      <c r="G11" s="112">
        <v>0.1226632010396881</v>
      </c>
      <c r="H11" s="112">
        <v>8.8173547935619309E-2</v>
      </c>
      <c r="I11" s="112">
        <v>7.3977806658002604E-2</v>
      </c>
      <c r="J11" s="112">
        <v>0.14455663301009697</v>
      </c>
      <c r="K11" s="112">
        <v>0.14565630310906727</v>
      </c>
      <c r="L11" s="112">
        <v>1</v>
      </c>
    </row>
    <row r="12" spans="1:14" x14ac:dyDescent="0.25">
      <c r="A12" s="509" t="s">
        <v>162</v>
      </c>
      <c r="B12" s="102" t="s">
        <v>9</v>
      </c>
      <c r="C12" s="103">
        <v>10</v>
      </c>
      <c r="D12" s="103">
        <v>50</v>
      </c>
      <c r="E12" s="103">
        <v>30</v>
      </c>
      <c r="F12" s="103">
        <v>30</v>
      </c>
      <c r="G12" s="103">
        <v>20</v>
      </c>
      <c r="H12" s="103">
        <v>10</v>
      </c>
      <c r="I12" s="103">
        <v>10</v>
      </c>
      <c r="J12" s="103">
        <v>10</v>
      </c>
      <c r="K12" s="103">
        <v>20</v>
      </c>
      <c r="L12" s="103">
        <v>190</v>
      </c>
    </row>
    <row r="13" spans="1:14" x14ac:dyDescent="0.25">
      <c r="A13" s="509"/>
      <c r="B13" s="104" t="s">
        <v>171</v>
      </c>
      <c r="C13" s="105">
        <v>5.2631578947368418E-2</v>
      </c>
      <c r="D13" s="105">
        <v>0.26315789473684209</v>
      </c>
      <c r="E13" s="105">
        <v>0.15789473684210525</v>
      </c>
      <c r="F13" s="105">
        <v>0.15789473684210525</v>
      </c>
      <c r="G13" s="105">
        <v>0.10526315789473684</v>
      </c>
      <c r="H13" s="105">
        <v>5.2631578947368418E-2</v>
      </c>
      <c r="I13" s="105">
        <v>5.2631578947368418E-2</v>
      </c>
      <c r="J13" s="105">
        <v>5.2631578947368418E-2</v>
      </c>
      <c r="K13" s="105">
        <v>0.10526315789473684</v>
      </c>
      <c r="L13" s="105">
        <v>1</v>
      </c>
      <c r="M13" s="101"/>
    </row>
    <row r="14" spans="1:14" x14ac:dyDescent="0.25">
      <c r="A14" s="508" t="s">
        <v>163</v>
      </c>
      <c r="B14" s="109" t="s">
        <v>9</v>
      </c>
      <c r="C14" s="110">
        <v>22640</v>
      </c>
      <c r="D14" s="110">
        <v>58120</v>
      </c>
      <c r="E14" s="110">
        <v>44580</v>
      </c>
      <c r="F14" s="110">
        <v>33690</v>
      </c>
      <c r="G14" s="110">
        <v>42650</v>
      </c>
      <c r="H14" s="110">
        <v>36700</v>
      </c>
      <c r="I14" s="110">
        <v>36830</v>
      </c>
      <c r="J14" s="110">
        <v>52550</v>
      </c>
      <c r="K14" s="110">
        <v>43430</v>
      </c>
      <c r="L14" s="110">
        <v>375760</v>
      </c>
    </row>
    <row r="15" spans="1:14" x14ac:dyDescent="0.25">
      <c r="A15" s="508"/>
      <c r="B15" s="111" t="s">
        <v>171</v>
      </c>
      <c r="C15" s="112">
        <v>6.0251224185650418E-2</v>
      </c>
      <c r="D15" s="112">
        <v>0.15467319565680221</v>
      </c>
      <c r="E15" s="112">
        <v>0.11863955716414733</v>
      </c>
      <c r="F15" s="112">
        <v>8.9658292527144981E-2</v>
      </c>
      <c r="G15" s="112">
        <v>0.11350329997870981</v>
      </c>
      <c r="H15" s="112">
        <v>9.7668724717905039E-2</v>
      </c>
      <c r="I15" s="112">
        <v>9.8014690227804985E-2</v>
      </c>
      <c r="J15" s="112">
        <v>0.13984990419416649</v>
      </c>
      <c r="K15" s="112">
        <v>0.11557909303810943</v>
      </c>
      <c r="L15" s="112">
        <v>1</v>
      </c>
    </row>
    <row r="16" spans="1:14" s="400" customFormat="1" x14ac:dyDescent="0.25">
      <c r="A16" s="15"/>
      <c r="B16" s="15"/>
      <c r="C16" s="15"/>
      <c r="D16" s="15"/>
      <c r="E16" s="15"/>
      <c r="F16" s="15"/>
      <c r="G16" s="15"/>
      <c r="H16" s="15"/>
      <c r="I16" s="15"/>
      <c r="J16" s="15"/>
      <c r="K16" s="15"/>
      <c r="L16" s="15"/>
    </row>
    <row r="17" spans="1:14" ht="30" x14ac:dyDescent="0.25">
      <c r="A17" s="426">
        <v>2017</v>
      </c>
      <c r="B17" s="408"/>
      <c r="C17" s="409" t="s">
        <v>14</v>
      </c>
      <c r="D17" s="409" t="s">
        <v>19</v>
      </c>
      <c r="E17" s="409" t="s">
        <v>20</v>
      </c>
      <c r="F17" s="409" t="s">
        <v>21</v>
      </c>
      <c r="G17" s="409" t="s">
        <v>22</v>
      </c>
      <c r="H17" s="409" t="s">
        <v>150</v>
      </c>
      <c r="I17" s="409" t="s">
        <v>23</v>
      </c>
      <c r="J17" s="409" t="s">
        <v>24</v>
      </c>
      <c r="K17" s="409" t="s">
        <v>39</v>
      </c>
      <c r="L17" s="409" t="s">
        <v>170</v>
      </c>
      <c r="M17" s="94"/>
    </row>
    <row r="18" spans="1:14" x14ac:dyDescent="0.25">
      <c r="A18" s="509" t="s">
        <v>156</v>
      </c>
      <c r="B18" s="102" t="s">
        <v>9</v>
      </c>
      <c r="C18" s="103">
        <v>2350</v>
      </c>
      <c r="D18" s="103">
        <v>3420</v>
      </c>
      <c r="E18" s="103">
        <v>2540</v>
      </c>
      <c r="F18" s="103">
        <v>1970</v>
      </c>
      <c r="G18" s="103">
        <v>1800</v>
      </c>
      <c r="H18" s="103">
        <v>1740</v>
      </c>
      <c r="I18" s="103">
        <v>1300</v>
      </c>
      <c r="J18" s="103">
        <v>2700</v>
      </c>
      <c r="K18" s="103">
        <v>3030</v>
      </c>
      <c r="L18" s="103">
        <v>21210</v>
      </c>
      <c r="M18" s="94"/>
      <c r="N18" s="59"/>
    </row>
    <row r="19" spans="1:14" x14ac:dyDescent="0.25">
      <c r="A19" s="509"/>
      <c r="B19" s="104" t="s">
        <v>171</v>
      </c>
      <c r="C19" s="105">
        <v>0.1107967939651108</v>
      </c>
      <c r="D19" s="105">
        <v>0.16124469589816123</v>
      </c>
      <c r="E19" s="105">
        <v>0.11975483262611976</v>
      </c>
      <c r="F19" s="105">
        <v>9.2880716643092887E-2</v>
      </c>
      <c r="G19" s="105">
        <v>8.4865629420084868E-2</v>
      </c>
      <c r="H19" s="105">
        <v>8.2036775106082038E-2</v>
      </c>
      <c r="I19" s="105">
        <v>6.1291843470061294E-2</v>
      </c>
      <c r="J19" s="105">
        <v>0.12729844413012731</v>
      </c>
      <c r="K19" s="105">
        <v>0.14285714285714285</v>
      </c>
      <c r="L19" s="105">
        <v>1</v>
      </c>
      <c r="M19" s="428"/>
    </row>
    <row r="20" spans="1:14" x14ac:dyDescent="0.25">
      <c r="A20" s="510" t="s">
        <v>157</v>
      </c>
      <c r="B20" s="106" t="s">
        <v>9</v>
      </c>
      <c r="C20" s="427">
        <v>5360</v>
      </c>
      <c r="D20" s="427">
        <v>10950</v>
      </c>
      <c r="E20" s="427">
        <v>9240</v>
      </c>
      <c r="F20" s="427">
        <v>7300</v>
      </c>
      <c r="G20" s="427">
        <v>10590</v>
      </c>
      <c r="H20" s="427">
        <v>6350</v>
      </c>
      <c r="I20" s="427">
        <v>4590</v>
      </c>
      <c r="J20" s="427">
        <v>9890</v>
      </c>
      <c r="K20" s="427">
        <v>9520</v>
      </c>
      <c r="L20" s="427">
        <v>74870</v>
      </c>
      <c r="M20" s="94"/>
    </row>
    <row r="21" spans="1:14" x14ac:dyDescent="0.25">
      <c r="A21" s="510"/>
      <c r="B21" s="107" t="s">
        <v>171</v>
      </c>
      <c r="C21" s="108">
        <v>7.1590757312675307E-2</v>
      </c>
      <c r="D21" s="108">
        <v>0.14625350607720047</v>
      </c>
      <c r="E21" s="108">
        <v>0.12341391745692534</v>
      </c>
      <c r="F21" s="108">
        <v>9.7502337384800325E-2</v>
      </c>
      <c r="G21" s="108">
        <v>0.14144517163082676</v>
      </c>
      <c r="H21" s="108">
        <v>8.4813677040203025E-2</v>
      </c>
      <c r="I21" s="108">
        <v>6.1306264191264857E-2</v>
      </c>
      <c r="J21" s="108">
        <v>0.13209563242954456</v>
      </c>
      <c r="K21" s="108">
        <v>0.12715373313743822</v>
      </c>
      <c r="L21" s="108">
        <v>1</v>
      </c>
      <c r="M21" s="94"/>
    </row>
    <row r="22" spans="1:14" x14ac:dyDescent="0.25">
      <c r="A22" s="509" t="s">
        <v>158</v>
      </c>
      <c r="B22" s="102" t="s">
        <v>9</v>
      </c>
      <c r="C22" s="103">
        <v>950</v>
      </c>
      <c r="D22" s="103">
        <v>1900</v>
      </c>
      <c r="E22" s="103">
        <v>1440</v>
      </c>
      <c r="F22" s="103">
        <v>980</v>
      </c>
      <c r="G22" s="103">
        <v>2020</v>
      </c>
      <c r="H22" s="103">
        <v>1120</v>
      </c>
      <c r="I22" s="103">
        <v>2030</v>
      </c>
      <c r="J22" s="103">
        <v>2300</v>
      </c>
      <c r="K22" s="103">
        <v>2630</v>
      </c>
      <c r="L22" s="103">
        <v>15470</v>
      </c>
      <c r="M22" s="94"/>
    </row>
    <row r="23" spans="1:14" x14ac:dyDescent="0.25">
      <c r="A23" s="509"/>
      <c r="B23" s="104" t="s">
        <v>171</v>
      </c>
      <c r="C23" s="105">
        <v>6.1409179056237877E-2</v>
      </c>
      <c r="D23" s="105">
        <v>0.12281835811247575</v>
      </c>
      <c r="E23" s="105">
        <v>9.3083387201034262E-2</v>
      </c>
      <c r="F23" s="105">
        <v>6.3348416289592757E-2</v>
      </c>
      <c r="G23" s="105">
        <v>0.13057530704589529</v>
      </c>
      <c r="H23" s="105">
        <v>7.2398190045248875E-2</v>
      </c>
      <c r="I23" s="105">
        <v>0.13122171945701358</v>
      </c>
      <c r="J23" s="105">
        <v>0.1486748545572075</v>
      </c>
      <c r="K23" s="105">
        <v>0.17000646412411119</v>
      </c>
      <c r="L23" s="105">
        <v>1</v>
      </c>
    </row>
    <row r="24" spans="1:14" x14ac:dyDescent="0.25">
      <c r="A24" s="508" t="s">
        <v>159</v>
      </c>
      <c r="B24" s="109" t="s">
        <v>9</v>
      </c>
      <c r="C24" s="110">
        <v>8660</v>
      </c>
      <c r="D24" s="110">
        <v>16270</v>
      </c>
      <c r="E24" s="110">
        <v>13220</v>
      </c>
      <c r="F24" s="110">
        <v>10250</v>
      </c>
      <c r="G24" s="110">
        <v>14410</v>
      </c>
      <c r="H24" s="110">
        <v>9210</v>
      </c>
      <c r="I24" s="110">
        <v>7920</v>
      </c>
      <c r="J24" s="110">
        <v>14890</v>
      </c>
      <c r="K24" s="110">
        <v>15180</v>
      </c>
      <c r="L24" s="110">
        <v>111550</v>
      </c>
    </row>
    <row r="25" spans="1:14" x14ac:dyDescent="0.25">
      <c r="A25" s="508"/>
      <c r="B25" s="111" t="s">
        <v>171</v>
      </c>
      <c r="C25" s="112">
        <v>7.7633348274316449E-2</v>
      </c>
      <c r="D25" s="112">
        <v>0.14585387718511877</v>
      </c>
      <c r="E25" s="112">
        <v>0.11851187808157777</v>
      </c>
      <c r="F25" s="112">
        <v>9.1887046167637834E-2</v>
      </c>
      <c r="G25" s="112">
        <v>0.12917974002689378</v>
      </c>
      <c r="H25" s="112">
        <v>8.2563872702823851E-2</v>
      </c>
      <c r="I25" s="112">
        <v>7.09995517705065E-2</v>
      </c>
      <c r="J25" s="112">
        <v>0.13348274316450023</v>
      </c>
      <c r="K25" s="112">
        <v>0.13608247422680411</v>
      </c>
      <c r="L25" s="112">
        <v>1</v>
      </c>
      <c r="M25" s="101"/>
    </row>
    <row r="26" spans="1:14" x14ac:dyDescent="0.25">
      <c r="A26" s="509" t="s">
        <v>162</v>
      </c>
      <c r="B26" s="102" t="s">
        <v>9</v>
      </c>
      <c r="C26" s="103">
        <v>20</v>
      </c>
      <c r="D26" s="103">
        <v>70</v>
      </c>
      <c r="E26" s="103">
        <v>30</v>
      </c>
      <c r="F26" s="103">
        <v>40</v>
      </c>
      <c r="G26" s="103">
        <v>20</v>
      </c>
      <c r="H26" s="103">
        <v>30</v>
      </c>
      <c r="I26" s="103">
        <v>20</v>
      </c>
      <c r="J26" s="103">
        <v>30</v>
      </c>
      <c r="K26" s="103">
        <v>40</v>
      </c>
      <c r="L26" s="103">
        <v>290</v>
      </c>
    </row>
    <row r="27" spans="1:14" x14ac:dyDescent="0.25">
      <c r="A27" s="509"/>
      <c r="B27" s="104" t="s">
        <v>171</v>
      </c>
      <c r="C27" s="105">
        <v>6.8965517241379309E-2</v>
      </c>
      <c r="D27" s="105">
        <v>0.2413793103448276</v>
      </c>
      <c r="E27" s="105">
        <v>0.10344827586206896</v>
      </c>
      <c r="F27" s="105">
        <v>0.13793103448275862</v>
      </c>
      <c r="G27" s="105">
        <v>6.8965517241379309E-2</v>
      </c>
      <c r="H27" s="105">
        <v>0.10344827586206896</v>
      </c>
      <c r="I27" s="105">
        <v>6.8965517241379309E-2</v>
      </c>
      <c r="J27" s="105">
        <v>0.10344827586206896</v>
      </c>
      <c r="K27" s="105">
        <v>0.13793103448275862</v>
      </c>
      <c r="L27" s="105">
        <v>1</v>
      </c>
      <c r="M27" s="101"/>
    </row>
    <row r="28" spans="1:14" x14ac:dyDescent="0.25">
      <c r="A28" s="508" t="s">
        <v>163</v>
      </c>
      <c r="B28" s="109" t="s">
        <v>9</v>
      </c>
      <c r="C28" s="110">
        <v>33940</v>
      </c>
      <c r="D28" s="110">
        <v>79720</v>
      </c>
      <c r="E28" s="110">
        <v>61150</v>
      </c>
      <c r="F28" s="110">
        <v>47540</v>
      </c>
      <c r="G28" s="110">
        <v>60330</v>
      </c>
      <c r="H28" s="110">
        <v>44950</v>
      </c>
      <c r="I28" s="110">
        <v>44380</v>
      </c>
      <c r="J28" s="110">
        <v>63590</v>
      </c>
      <c r="K28" s="110">
        <v>53550</v>
      </c>
      <c r="L28" s="110">
        <v>494900</v>
      </c>
    </row>
    <row r="29" spans="1:14" x14ac:dyDescent="0.25">
      <c r="A29" s="508"/>
      <c r="B29" s="111" t="s">
        <v>171</v>
      </c>
      <c r="C29" s="112">
        <v>6.857951101232572E-2</v>
      </c>
      <c r="D29" s="112">
        <v>0.16108304708021823</v>
      </c>
      <c r="E29" s="112">
        <v>0.12356031521519499</v>
      </c>
      <c r="F29" s="112">
        <v>9.6059810062638917E-2</v>
      </c>
      <c r="G29" s="112">
        <v>0.12190341483127905</v>
      </c>
      <c r="H29" s="112">
        <v>9.0826429581733689E-2</v>
      </c>
      <c r="I29" s="112">
        <v>8.9674681753889679E-2</v>
      </c>
      <c r="J29" s="112">
        <v>0.12849060416245706</v>
      </c>
      <c r="K29" s="112">
        <v>0.10820367751060821</v>
      </c>
      <c r="L29" s="112">
        <v>1</v>
      </c>
    </row>
    <row r="30" spans="1:14" s="33" customFormat="1" x14ac:dyDescent="0.25">
      <c r="A30" s="470"/>
      <c r="B30" s="471"/>
      <c r="C30" s="472"/>
      <c r="D30" s="472"/>
      <c r="E30" s="472"/>
      <c r="F30" s="472"/>
      <c r="G30" s="472"/>
      <c r="H30" s="472"/>
      <c r="I30" s="472"/>
      <c r="J30" s="472"/>
      <c r="K30" s="472"/>
      <c r="L30" s="472"/>
    </row>
    <row r="31" spans="1:14" x14ac:dyDescent="0.25">
      <c r="A31" s="23" t="s">
        <v>451</v>
      </c>
    </row>
    <row r="33" spans="1:12" x14ac:dyDescent="0.25">
      <c r="A33" s="24" t="s">
        <v>7</v>
      </c>
    </row>
    <row r="34" spans="1:12" x14ac:dyDescent="0.25">
      <c r="L34" s="94"/>
    </row>
    <row r="35" spans="1:12" x14ac:dyDescent="0.25">
      <c r="B35" s="23"/>
      <c r="C35" s="23"/>
      <c r="D35" s="23"/>
      <c r="E35" s="23"/>
      <c r="F35" s="23"/>
      <c r="G35" s="23"/>
      <c r="H35" s="23"/>
      <c r="I35" s="23"/>
      <c r="J35" s="23"/>
      <c r="K35" s="23"/>
      <c r="L35" s="23"/>
    </row>
    <row r="36" spans="1:12" x14ac:dyDescent="0.25">
      <c r="L36" s="101"/>
    </row>
    <row r="37" spans="1:12" x14ac:dyDescent="0.25">
      <c r="B37" s="24"/>
    </row>
    <row r="91" spans="1:1" x14ac:dyDescent="0.25">
      <c r="A91" s="15" t="s">
        <v>456</v>
      </c>
    </row>
  </sheetData>
  <mergeCells count="12">
    <mergeCell ref="A14:A15"/>
    <mergeCell ref="A4:A5"/>
    <mergeCell ref="A6:A7"/>
    <mergeCell ref="A8:A9"/>
    <mergeCell ref="A10:A11"/>
    <mergeCell ref="A12:A13"/>
    <mergeCell ref="A28:A29"/>
    <mergeCell ref="A18:A19"/>
    <mergeCell ref="A20:A21"/>
    <mergeCell ref="A22:A23"/>
    <mergeCell ref="A24:A25"/>
    <mergeCell ref="A26:A27"/>
  </mergeCells>
  <hyperlinks>
    <hyperlink ref="A33" location="Index!A1" display="Back to index" xr:uid="{E1A72130-94C9-441B-8247-DF979AF46F25}"/>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8CEF-E595-47C4-94E5-EE088353752E}">
  <dimension ref="A1:U91"/>
  <sheetViews>
    <sheetView showGridLines="0" zoomScaleNormal="100" workbookViewId="0">
      <pane xSplit="2" ySplit="3" topLeftCell="C4" activePane="bottomRight" state="frozen"/>
      <selection pane="topRight"/>
      <selection pane="bottomLeft"/>
      <selection pane="bottomRight"/>
    </sheetView>
  </sheetViews>
  <sheetFormatPr defaultColWidth="13.42578125" defaultRowHeight="15" x14ac:dyDescent="0.25"/>
  <cols>
    <col min="1" max="1" width="27.7109375" style="33" customWidth="1"/>
    <col min="2" max="2" width="29.140625" style="33" customWidth="1"/>
    <col min="3" max="3" width="13.42578125" style="33" customWidth="1"/>
    <col min="4" max="15" width="13.42578125" style="33"/>
    <col min="16" max="16" width="22.5703125" style="33" bestFit="1" customWidth="1"/>
    <col min="17" max="16384" width="13.42578125" style="33"/>
  </cols>
  <sheetData>
    <row r="1" spans="1:21" x14ac:dyDescent="0.25">
      <c r="A1" s="113" t="s">
        <v>435</v>
      </c>
    </row>
    <row r="2" spans="1:21" x14ac:dyDescent="0.25">
      <c r="A2" s="114"/>
      <c r="B2" s="114"/>
      <c r="C2" s="115"/>
      <c r="D2" s="115"/>
      <c r="E2" s="115"/>
      <c r="F2" s="115"/>
      <c r="G2" s="115"/>
      <c r="H2" s="115"/>
      <c r="I2" s="115"/>
      <c r="J2" s="115"/>
      <c r="K2" s="115"/>
      <c r="L2" s="115"/>
      <c r="M2" s="115"/>
      <c r="N2" s="115"/>
      <c r="O2" s="116"/>
      <c r="P2" s="116"/>
      <c r="Q2" s="116"/>
      <c r="R2" s="116"/>
      <c r="S2" s="116"/>
      <c r="T2" s="113"/>
      <c r="U2" s="113"/>
    </row>
    <row r="3" spans="1:21" s="412" customFormat="1" ht="45" x14ac:dyDescent="0.25">
      <c r="A3" s="410"/>
      <c r="B3" s="411"/>
      <c r="C3" s="409" t="s">
        <v>146</v>
      </c>
      <c r="D3" s="409" t="s">
        <v>30</v>
      </c>
      <c r="E3" s="409" t="s">
        <v>147</v>
      </c>
      <c r="F3" s="409" t="s">
        <v>148</v>
      </c>
      <c r="G3" s="409" t="s">
        <v>172</v>
      </c>
      <c r="H3" s="409" t="s">
        <v>149</v>
      </c>
      <c r="I3" s="409" t="s">
        <v>173</v>
      </c>
      <c r="J3" s="409" t="s">
        <v>31</v>
      </c>
      <c r="K3" s="409" t="s">
        <v>174</v>
      </c>
      <c r="L3" s="409" t="s">
        <v>397</v>
      </c>
      <c r="M3" s="409" t="s">
        <v>399</v>
      </c>
      <c r="N3" s="409" t="s">
        <v>40</v>
      </c>
      <c r="O3" s="409" t="s">
        <v>175</v>
      </c>
    </row>
    <row r="4" spans="1:21" x14ac:dyDescent="0.25">
      <c r="A4" s="512" t="s">
        <v>156</v>
      </c>
      <c r="B4" s="118" t="s">
        <v>176</v>
      </c>
      <c r="C4" s="119">
        <v>10850</v>
      </c>
      <c r="D4" s="119">
        <v>10470</v>
      </c>
      <c r="E4" s="119">
        <v>12600</v>
      </c>
      <c r="F4" s="119">
        <v>14390</v>
      </c>
      <c r="G4" s="120">
        <v>1.5288394718554551E-2</v>
      </c>
      <c r="H4" s="121">
        <v>16670</v>
      </c>
      <c r="I4" s="120">
        <v>1.5596880623875225E-2</v>
      </c>
      <c r="J4" s="121">
        <v>15840</v>
      </c>
      <c r="K4" s="120">
        <v>1.7676767676767676E-2</v>
      </c>
      <c r="L4" s="121">
        <v>14770</v>
      </c>
      <c r="M4" s="120">
        <v>2.1000000000000001E-2</v>
      </c>
      <c r="N4" s="120">
        <v>-6.7550505050505055E-2</v>
      </c>
      <c r="O4" s="120">
        <v>0.41069723018147086</v>
      </c>
      <c r="P4" s="96"/>
    </row>
    <row r="5" spans="1:21" x14ac:dyDescent="0.25">
      <c r="A5" s="512"/>
      <c r="B5" s="118" t="s">
        <v>177</v>
      </c>
      <c r="C5" s="119">
        <v>3080</v>
      </c>
      <c r="D5" s="119">
        <v>3210</v>
      </c>
      <c r="E5" s="119">
        <v>3210</v>
      </c>
      <c r="F5" s="119">
        <v>3800</v>
      </c>
      <c r="G5" s="120">
        <v>4.736842105263158E-2</v>
      </c>
      <c r="H5" s="121">
        <v>4510</v>
      </c>
      <c r="I5" s="120">
        <v>3.9911308203991129E-2</v>
      </c>
      <c r="J5" s="121">
        <v>4860</v>
      </c>
      <c r="K5" s="120">
        <v>5.5555555555555552E-2</v>
      </c>
      <c r="L5" s="121">
        <v>5740</v>
      </c>
      <c r="M5" s="120">
        <v>6.8000000000000005E-2</v>
      </c>
      <c r="N5" s="120">
        <v>0.18106995884773663</v>
      </c>
      <c r="O5" s="120">
        <v>0.78816199376947038</v>
      </c>
      <c r="P5" s="96"/>
    </row>
    <row r="6" spans="1:21" x14ac:dyDescent="0.25">
      <c r="A6" s="512"/>
      <c r="B6" s="118" t="s">
        <v>178</v>
      </c>
      <c r="C6" s="119" t="s">
        <v>25</v>
      </c>
      <c r="D6" s="119">
        <v>60</v>
      </c>
      <c r="E6" s="119">
        <v>70</v>
      </c>
      <c r="F6" s="119">
        <v>100</v>
      </c>
      <c r="G6" s="120">
        <v>0.1</v>
      </c>
      <c r="H6" s="121">
        <v>270</v>
      </c>
      <c r="I6" s="120">
        <v>0.1111111111111111</v>
      </c>
      <c r="J6" s="121">
        <v>510</v>
      </c>
      <c r="K6" s="120">
        <v>0.15686274509803921</v>
      </c>
      <c r="L6" s="121">
        <v>2150</v>
      </c>
      <c r="M6" s="120">
        <v>0.16700000000000001</v>
      </c>
      <c r="N6" s="120">
        <v>3.215686274509804</v>
      </c>
      <c r="O6" s="120">
        <v>34.833333333333336</v>
      </c>
      <c r="P6" s="96"/>
      <c r="Q6" s="97"/>
    </row>
    <row r="7" spans="1:21" x14ac:dyDescent="0.25">
      <c r="A7" s="512"/>
      <c r="B7" s="118" t="s">
        <v>179</v>
      </c>
      <c r="C7" s="119">
        <v>13920</v>
      </c>
      <c r="D7" s="119">
        <v>13730</v>
      </c>
      <c r="E7" s="119">
        <v>15890</v>
      </c>
      <c r="F7" s="119">
        <v>18290</v>
      </c>
      <c r="G7" s="120">
        <v>2.2416621104428651E-2</v>
      </c>
      <c r="H7" s="121">
        <v>21460</v>
      </c>
      <c r="I7" s="120">
        <v>2.190121155638397E-2</v>
      </c>
      <c r="J7" s="121">
        <v>21210</v>
      </c>
      <c r="K7" s="120">
        <v>2.9702970297029702E-2</v>
      </c>
      <c r="L7" s="121">
        <v>22660</v>
      </c>
      <c r="M7" s="120">
        <v>4.7E-2</v>
      </c>
      <c r="N7" s="120">
        <v>6.8363979255068361E-2</v>
      </c>
      <c r="O7" s="120">
        <v>0.65040058266569556</v>
      </c>
      <c r="P7" s="96"/>
      <c r="Q7" s="98"/>
    </row>
    <row r="8" spans="1:21" x14ac:dyDescent="0.25">
      <c r="A8" s="512"/>
      <c r="B8" s="100" t="s">
        <v>180</v>
      </c>
      <c r="C8" s="120">
        <v>0.22126436781609199</v>
      </c>
      <c r="D8" s="120">
        <v>0.23816460305899489</v>
      </c>
      <c r="E8" s="120">
        <v>0.20641913152926369</v>
      </c>
      <c r="F8" s="120">
        <v>0.21299999999999999</v>
      </c>
      <c r="G8" s="121" t="s">
        <v>25</v>
      </c>
      <c r="H8" s="120">
        <v>0.22273998136067102</v>
      </c>
      <c r="I8" s="121" t="s">
        <v>25</v>
      </c>
      <c r="J8" s="122">
        <v>0.25318246110325321</v>
      </c>
      <c r="K8" s="121" t="s">
        <v>25</v>
      </c>
      <c r="L8" s="430">
        <v>0.34819064430714919</v>
      </c>
      <c r="M8" s="434" t="s">
        <v>25</v>
      </c>
      <c r="N8" s="123" t="s">
        <v>404</v>
      </c>
      <c r="O8" s="123" t="s">
        <v>410</v>
      </c>
      <c r="P8" s="123"/>
      <c r="Q8" s="124"/>
    </row>
    <row r="9" spans="1:21" x14ac:dyDescent="0.25">
      <c r="A9" s="513" t="s">
        <v>157</v>
      </c>
      <c r="B9" s="125" t="s">
        <v>176</v>
      </c>
      <c r="C9" s="126">
        <v>45570</v>
      </c>
      <c r="D9" s="126">
        <v>38720</v>
      </c>
      <c r="E9" s="126">
        <v>39110</v>
      </c>
      <c r="F9" s="126">
        <v>44350</v>
      </c>
      <c r="G9" s="127">
        <v>8.5231116121758738E-2</v>
      </c>
      <c r="H9" s="126">
        <v>46920</v>
      </c>
      <c r="I9" s="127">
        <v>0.1025149190110827</v>
      </c>
      <c r="J9" s="126">
        <v>42490</v>
      </c>
      <c r="K9" s="127">
        <v>9.8611437985408334E-2</v>
      </c>
      <c r="L9" s="126">
        <v>27280</v>
      </c>
      <c r="M9" s="127">
        <v>8.6999999999999994E-2</v>
      </c>
      <c r="N9" s="127">
        <v>-0.35796658037185219</v>
      </c>
      <c r="O9" s="438">
        <v>-0.29545454545454547</v>
      </c>
      <c r="P9" s="123"/>
    </row>
    <row r="10" spans="1:21" x14ac:dyDescent="0.25">
      <c r="A10" s="513"/>
      <c r="B10" s="125" t="s">
        <v>177</v>
      </c>
      <c r="C10" s="126">
        <v>24040</v>
      </c>
      <c r="D10" s="126">
        <v>27470</v>
      </c>
      <c r="E10" s="126">
        <v>25450</v>
      </c>
      <c r="F10" s="126">
        <v>29290</v>
      </c>
      <c r="G10" s="127">
        <v>3.9945373847729601E-2</v>
      </c>
      <c r="H10" s="126">
        <v>30900</v>
      </c>
      <c r="I10" s="127">
        <v>4.4012944983818768E-2</v>
      </c>
      <c r="J10" s="126">
        <v>31490</v>
      </c>
      <c r="K10" s="127">
        <v>5.0809780882819941E-2</v>
      </c>
      <c r="L10" s="126">
        <v>29550</v>
      </c>
      <c r="M10" s="127">
        <v>5.3999999999999999E-2</v>
      </c>
      <c r="N10" s="127">
        <v>-6.1606859320419177E-2</v>
      </c>
      <c r="O10" s="127">
        <v>7.5718966144885325E-2</v>
      </c>
      <c r="P10" s="123"/>
    </row>
    <row r="11" spans="1:21" x14ac:dyDescent="0.25">
      <c r="A11" s="513"/>
      <c r="B11" s="125" t="s">
        <v>178</v>
      </c>
      <c r="C11" s="126">
        <v>120</v>
      </c>
      <c r="D11" s="126">
        <v>220</v>
      </c>
      <c r="E11" s="126">
        <v>270</v>
      </c>
      <c r="F11" s="126">
        <v>420</v>
      </c>
      <c r="G11" s="127">
        <v>4.7619047619047616E-2</v>
      </c>
      <c r="H11" s="126">
        <v>660</v>
      </c>
      <c r="I11" s="127">
        <v>0.12121212121212122</v>
      </c>
      <c r="J11" s="126">
        <v>890</v>
      </c>
      <c r="K11" s="127">
        <v>0.20224719101123595</v>
      </c>
      <c r="L11" s="126">
        <v>2070</v>
      </c>
      <c r="M11" s="127">
        <v>0.193</v>
      </c>
      <c r="N11" s="127">
        <v>1.3258426966292134</v>
      </c>
      <c r="O11" s="127">
        <v>8.4090909090909083</v>
      </c>
      <c r="P11" s="123"/>
    </row>
    <row r="12" spans="1:21" x14ac:dyDescent="0.25">
      <c r="A12" s="513"/>
      <c r="B12" s="125" t="s">
        <v>179</v>
      </c>
      <c r="C12" s="126">
        <v>69730</v>
      </c>
      <c r="D12" s="126">
        <v>66410</v>
      </c>
      <c r="E12" s="126">
        <v>64830</v>
      </c>
      <c r="F12" s="126">
        <v>74060</v>
      </c>
      <c r="G12" s="127">
        <v>6.7107750472589794E-2</v>
      </c>
      <c r="H12" s="126">
        <v>78480</v>
      </c>
      <c r="I12" s="127">
        <v>7.963812436289501E-2</v>
      </c>
      <c r="J12" s="126">
        <v>74870</v>
      </c>
      <c r="K12" s="127">
        <v>7.9604648056631491E-2</v>
      </c>
      <c r="L12" s="126">
        <v>58890</v>
      </c>
      <c r="M12" s="127">
        <v>7.3999999999999996E-2</v>
      </c>
      <c r="N12" s="127">
        <v>-0.21343662348069989</v>
      </c>
      <c r="O12" s="127">
        <v>-0.11323595843999398</v>
      </c>
      <c r="P12" s="123"/>
    </row>
    <row r="13" spans="1:21" x14ac:dyDescent="0.25">
      <c r="A13" s="513"/>
      <c r="B13" s="117" t="s">
        <v>180</v>
      </c>
      <c r="C13" s="127">
        <v>0.34647927721210381</v>
      </c>
      <c r="D13" s="127">
        <v>0.41695527781960551</v>
      </c>
      <c r="E13" s="127">
        <v>0.39672990899275029</v>
      </c>
      <c r="F13" s="127">
        <v>0.40100000000000002</v>
      </c>
      <c r="G13" s="265" t="s">
        <v>25</v>
      </c>
      <c r="H13" s="127">
        <v>0.40214067278287502</v>
      </c>
      <c r="I13" s="126" t="s">
        <v>25</v>
      </c>
      <c r="J13" s="128">
        <v>0.4324829704821691</v>
      </c>
      <c r="K13" s="126" t="s">
        <v>25</v>
      </c>
      <c r="L13" s="128">
        <v>0.53693326541008657</v>
      </c>
      <c r="M13" s="265" t="s">
        <v>25</v>
      </c>
      <c r="N13" s="439" t="s">
        <v>400</v>
      </c>
      <c r="O13" s="439" t="s">
        <v>405</v>
      </c>
      <c r="P13" s="123"/>
    </row>
    <row r="14" spans="1:21" x14ac:dyDescent="0.25">
      <c r="A14" s="514" t="s">
        <v>158</v>
      </c>
      <c r="B14" s="129" t="s">
        <v>176</v>
      </c>
      <c r="C14" s="121">
        <v>8430</v>
      </c>
      <c r="D14" s="121">
        <v>5440</v>
      </c>
      <c r="E14" s="121">
        <v>4590</v>
      </c>
      <c r="F14" s="121">
        <v>4510</v>
      </c>
      <c r="G14" s="120">
        <v>0.29933481152993346</v>
      </c>
      <c r="H14" s="121">
        <v>3780</v>
      </c>
      <c r="I14" s="120">
        <v>0.29365079365079366</v>
      </c>
      <c r="J14" s="121">
        <v>3630</v>
      </c>
      <c r="K14" s="120">
        <v>0.23415977961432508</v>
      </c>
      <c r="L14" s="121">
        <v>3750</v>
      </c>
      <c r="M14" s="120">
        <v>0.107</v>
      </c>
      <c r="N14" s="120">
        <v>3.3057851239669422E-2</v>
      </c>
      <c r="O14" s="120">
        <v>-0.31066176470588236</v>
      </c>
    </row>
    <row r="15" spans="1:21" x14ac:dyDescent="0.25">
      <c r="A15" s="514"/>
      <c r="B15" s="129" t="s">
        <v>177</v>
      </c>
      <c r="C15" s="121">
        <v>9910</v>
      </c>
      <c r="D15" s="121">
        <v>8270</v>
      </c>
      <c r="E15" s="121">
        <v>7820</v>
      </c>
      <c r="F15" s="121">
        <v>9900</v>
      </c>
      <c r="G15" s="120">
        <v>0.12525252525252525</v>
      </c>
      <c r="H15" s="121">
        <v>10410</v>
      </c>
      <c r="I15" s="120">
        <v>0.1287223823246878</v>
      </c>
      <c r="J15" s="121">
        <v>9520</v>
      </c>
      <c r="K15" s="120">
        <v>0.13445378151260504</v>
      </c>
      <c r="L15" s="121">
        <v>10560</v>
      </c>
      <c r="M15" s="120">
        <v>0.20499999999999999</v>
      </c>
      <c r="N15" s="120">
        <v>0.1092436974789916</v>
      </c>
      <c r="O15" s="120">
        <v>0.27690447400241835</v>
      </c>
    </row>
    <row r="16" spans="1:21" x14ac:dyDescent="0.25">
      <c r="A16" s="514"/>
      <c r="B16" s="129" t="s">
        <v>178</v>
      </c>
      <c r="C16" s="121">
        <v>190</v>
      </c>
      <c r="D16" s="121">
        <v>420</v>
      </c>
      <c r="E16" s="121">
        <v>660</v>
      </c>
      <c r="F16" s="121">
        <v>1250</v>
      </c>
      <c r="G16" s="120">
        <v>0.128</v>
      </c>
      <c r="H16" s="121">
        <v>1840</v>
      </c>
      <c r="I16" s="120">
        <v>0.10869565217391304</v>
      </c>
      <c r="J16" s="121">
        <v>2330</v>
      </c>
      <c r="K16" s="120">
        <v>0.14163090128755365</v>
      </c>
      <c r="L16" s="121">
        <v>4170</v>
      </c>
      <c r="M16" s="120">
        <v>0.20100000000000001</v>
      </c>
      <c r="N16" s="120">
        <v>0.78969957081545061</v>
      </c>
      <c r="O16" s="120">
        <v>8.9285714285714288</v>
      </c>
    </row>
    <row r="17" spans="1:17" x14ac:dyDescent="0.25">
      <c r="A17" s="514"/>
      <c r="B17" s="129" t="s">
        <v>179</v>
      </c>
      <c r="C17" s="121">
        <v>18520</v>
      </c>
      <c r="D17" s="121">
        <v>14120</v>
      </c>
      <c r="E17" s="121">
        <v>13060</v>
      </c>
      <c r="F17" s="121">
        <v>15660</v>
      </c>
      <c r="G17" s="120">
        <v>0.1756066411238825</v>
      </c>
      <c r="H17" s="121">
        <v>16020</v>
      </c>
      <c r="I17" s="120">
        <v>0.16541822721598001</v>
      </c>
      <c r="J17" s="121">
        <v>15470</v>
      </c>
      <c r="K17" s="120">
        <v>0.15837104072398189</v>
      </c>
      <c r="L17" s="121">
        <v>18480</v>
      </c>
      <c r="M17" s="120">
        <v>0.184</v>
      </c>
      <c r="N17" s="120">
        <v>0.19457013574660634</v>
      </c>
      <c r="O17" s="120">
        <v>0.30878186968838528</v>
      </c>
    </row>
    <row r="18" spans="1:17" x14ac:dyDescent="0.25">
      <c r="A18" s="514"/>
      <c r="B18" s="100" t="s">
        <v>180</v>
      </c>
      <c r="C18" s="120">
        <v>0.54535637149028082</v>
      </c>
      <c r="D18" s="120">
        <v>0.61543909348441928</v>
      </c>
      <c r="E18" s="120">
        <v>0.64931087289433387</v>
      </c>
      <c r="F18" s="120">
        <v>0.71199999999999997</v>
      </c>
      <c r="G18" s="121" t="s">
        <v>25</v>
      </c>
      <c r="H18" s="120">
        <v>0.76466916354556802</v>
      </c>
      <c r="I18" s="121" t="s">
        <v>25</v>
      </c>
      <c r="J18" s="122">
        <v>0.76599870717517782</v>
      </c>
      <c r="K18" s="121" t="s">
        <v>25</v>
      </c>
      <c r="L18" s="430">
        <v>0.79707792207792205</v>
      </c>
      <c r="M18" s="434" t="s">
        <v>25</v>
      </c>
      <c r="N18" s="123" t="s">
        <v>401</v>
      </c>
      <c r="O18" s="123" t="s">
        <v>406</v>
      </c>
    </row>
    <row r="19" spans="1:17" x14ac:dyDescent="0.25">
      <c r="A19" s="515" t="s">
        <v>159</v>
      </c>
      <c r="B19" s="130" t="s">
        <v>176</v>
      </c>
      <c r="C19" s="131">
        <v>64850</v>
      </c>
      <c r="D19" s="131">
        <v>54630</v>
      </c>
      <c r="E19" s="131">
        <v>46910</v>
      </c>
      <c r="F19" s="131">
        <v>63250</v>
      </c>
      <c r="G19" s="132">
        <v>8.4584980237154148E-2</v>
      </c>
      <c r="H19" s="131">
        <v>67370</v>
      </c>
      <c r="I19" s="132">
        <v>9.1732225025975958E-2</v>
      </c>
      <c r="J19" s="131">
        <v>61960</v>
      </c>
      <c r="K19" s="132">
        <v>8.5861846352485477E-2</v>
      </c>
      <c r="L19" s="131">
        <v>45800</v>
      </c>
      <c r="M19" s="132">
        <v>6.7000000000000004E-2</v>
      </c>
      <c r="N19" s="132">
        <v>-0.26081342801807617</v>
      </c>
      <c r="O19" s="132">
        <v>-0.16163280248947465</v>
      </c>
      <c r="Q19" s="97"/>
    </row>
    <row r="20" spans="1:17" x14ac:dyDescent="0.25">
      <c r="A20" s="515"/>
      <c r="B20" s="130" t="s">
        <v>177</v>
      </c>
      <c r="C20" s="131">
        <v>37030</v>
      </c>
      <c r="D20" s="131">
        <v>38950</v>
      </c>
      <c r="E20" s="131">
        <v>33340</v>
      </c>
      <c r="F20" s="131">
        <v>42990</v>
      </c>
      <c r="G20" s="132">
        <v>6.0246568969527799E-2</v>
      </c>
      <c r="H20" s="131">
        <v>45820</v>
      </c>
      <c r="I20" s="132">
        <v>6.2854648625054563E-2</v>
      </c>
      <c r="J20" s="131">
        <v>45870</v>
      </c>
      <c r="K20" s="132">
        <v>6.8672334859385217E-2</v>
      </c>
      <c r="L20" s="131">
        <v>45850</v>
      </c>
      <c r="M20" s="132">
        <v>9.0999999999999998E-2</v>
      </c>
      <c r="N20" s="132">
        <v>-4.3601482450403311E-4</v>
      </c>
      <c r="O20" s="132">
        <v>0.17715019255455713</v>
      </c>
    </row>
    <row r="21" spans="1:17" x14ac:dyDescent="0.25">
      <c r="A21" s="515"/>
      <c r="B21" s="130" t="s">
        <v>178</v>
      </c>
      <c r="C21" s="131">
        <v>310</v>
      </c>
      <c r="D21" s="131">
        <v>700</v>
      </c>
      <c r="E21" s="131">
        <v>1000</v>
      </c>
      <c r="F21" s="131">
        <v>1770</v>
      </c>
      <c r="G21" s="132">
        <v>0.10734463276836158</v>
      </c>
      <c r="H21" s="131">
        <v>2770</v>
      </c>
      <c r="I21" s="132">
        <v>0.11191335740072202</v>
      </c>
      <c r="J21" s="131">
        <v>3730</v>
      </c>
      <c r="K21" s="132">
        <v>0.1581769436997319</v>
      </c>
      <c r="L21" s="131">
        <v>8390</v>
      </c>
      <c r="M21" s="132">
        <v>0.191</v>
      </c>
      <c r="N21" s="132">
        <v>1.2493297587131367</v>
      </c>
      <c r="O21" s="132">
        <v>10.985714285714286</v>
      </c>
    </row>
    <row r="22" spans="1:17" x14ac:dyDescent="0.25">
      <c r="A22" s="515"/>
      <c r="B22" s="130" t="s">
        <v>179</v>
      </c>
      <c r="C22" s="131">
        <v>102170</v>
      </c>
      <c r="D22" s="131">
        <v>94260</v>
      </c>
      <c r="E22" s="131">
        <v>93780</v>
      </c>
      <c r="F22" s="131">
        <v>108010</v>
      </c>
      <c r="G22" s="132">
        <v>7.5270808258494581E-2</v>
      </c>
      <c r="H22" s="131">
        <v>115960</v>
      </c>
      <c r="I22" s="132">
        <v>8.0803725422559508E-2</v>
      </c>
      <c r="J22" s="131">
        <v>111550</v>
      </c>
      <c r="K22" s="132">
        <v>6.1272971761541908E-2</v>
      </c>
      <c r="L22" s="131">
        <v>100030</v>
      </c>
      <c r="M22" s="132">
        <v>8.7999999999999995E-2</v>
      </c>
      <c r="N22" s="132">
        <v>-0.1032720753025549</v>
      </c>
      <c r="O22" s="132">
        <v>6.1213664332696795E-2</v>
      </c>
    </row>
    <row r="23" spans="1:17" x14ac:dyDescent="0.25">
      <c r="A23" s="515"/>
      <c r="B23" s="133" t="s">
        <v>180</v>
      </c>
      <c r="C23" s="132">
        <v>0.36546931584613879</v>
      </c>
      <c r="D23" s="132">
        <v>0.42064502440059409</v>
      </c>
      <c r="E23" s="132">
        <v>0.36617615696310513</v>
      </c>
      <c r="F23" s="132">
        <v>0.41399999999999998</v>
      </c>
      <c r="G23" s="131" t="s">
        <v>25</v>
      </c>
      <c r="H23" s="132">
        <v>0.41902380131079681</v>
      </c>
      <c r="I23" s="131" t="s">
        <v>25</v>
      </c>
      <c r="J23" s="134">
        <v>0.44464365755266699</v>
      </c>
      <c r="K23" s="131" t="s">
        <v>25</v>
      </c>
      <c r="L23" s="134">
        <v>0.54223732880135955</v>
      </c>
      <c r="M23" s="431" t="s">
        <v>25</v>
      </c>
      <c r="N23" s="135" t="s">
        <v>402</v>
      </c>
      <c r="O23" s="135" t="s">
        <v>407</v>
      </c>
      <c r="P23" s="136"/>
    </row>
    <row r="24" spans="1:17" x14ac:dyDescent="0.25">
      <c r="A24" s="516" t="s">
        <v>183</v>
      </c>
      <c r="B24" s="137" t="s">
        <v>176</v>
      </c>
      <c r="C24" s="123">
        <v>0.19711246200607901</v>
      </c>
      <c r="D24" s="123">
        <v>0.18657786885245903</v>
      </c>
      <c r="E24" s="123">
        <v>0.16373472949389178</v>
      </c>
      <c r="F24" s="123">
        <v>0.21199999999999999</v>
      </c>
      <c r="G24" s="437">
        <v>7.2863623738542729E-2</v>
      </c>
      <c r="H24" s="123">
        <v>0.23127360109852385</v>
      </c>
      <c r="I24" s="437">
        <v>7.4594687823387379E-2</v>
      </c>
      <c r="J24" s="139">
        <v>0.23766781741465287</v>
      </c>
      <c r="K24" s="437">
        <v>6.9654863290004476E-2</v>
      </c>
      <c r="L24" s="437">
        <v>0.28378462110415764</v>
      </c>
      <c r="M24" s="437">
        <v>5.0640307907627712E-2</v>
      </c>
      <c r="N24" s="123">
        <v>0.19403890771229654</v>
      </c>
      <c r="O24" s="123">
        <v>0.52099829872409575</v>
      </c>
    </row>
    <row r="25" spans="1:17" x14ac:dyDescent="0.25">
      <c r="A25" s="516"/>
      <c r="B25" s="137" t="s">
        <v>177</v>
      </c>
      <c r="C25" s="123">
        <v>0.19707291112293773</v>
      </c>
      <c r="D25" s="123">
        <v>0.18753009147809341</v>
      </c>
      <c r="E25" s="123">
        <v>0.23040774015203869</v>
      </c>
      <c r="F25" s="123">
        <v>0.23599999999999999</v>
      </c>
      <c r="G25" s="437">
        <v>3.5644847699287101E-2</v>
      </c>
      <c r="H25" s="123">
        <v>0.24002095337873233</v>
      </c>
      <c r="I25" s="437">
        <v>3.7081752328389096E-2</v>
      </c>
      <c r="J25" s="139">
        <v>0.23201820940819423</v>
      </c>
      <c r="K25" s="437">
        <v>4.1326759300761989E-2</v>
      </c>
      <c r="L25" s="437">
        <v>0.27583924918782338</v>
      </c>
      <c r="M25" s="437">
        <v>6.7346396081175638E-2</v>
      </c>
      <c r="N25" s="123">
        <v>0.18886896804954614</v>
      </c>
      <c r="O25" s="123">
        <v>0.4709065996485472</v>
      </c>
    </row>
    <row r="26" spans="1:17" x14ac:dyDescent="0.25">
      <c r="A26" s="516"/>
      <c r="B26" s="137" t="s">
        <v>178</v>
      </c>
      <c r="C26" s="123">
        <v>8.3783783783783788E-2</v>
      </c>
      <c r="D26" s="123">
        <v>7.1428571428571425E-2</v>
      </c>
      <c r="E26" s="123">
        <v>0.10869565217391304</v>
      </c>
      <c r="F26" s="123">
        <v>8.8999999999999996E-2</v>
      </c>
      <c r="G26" s="437">
        <v>4.9254698639014903E-2</v>
      </c>
      <c r="H26" s="123">
        <v>0.10183823529411765</v>
      </c>
      <c r="I26" s="437">
        <v>5.829596412556054E-2</v>
      </c>
      <c r="J26" s="139">
        <v>0.10191256830601093</v>
      </c>
      <c r="K26" s="437">
        <v>6.1676378305692517E-2</v>
      </c>
      <c r="L26" s="437">
        <v>0.17424714434060229</v>
      </c>
      <c r="M26" s="437">
        <v>6.7964810556832941E-2</v>
      </c>
      <c r="N26" s="123">
        <v>0.7097709069345961</v>
      </c>
      <c r="O26" s="123">
        <v>1.4394600207684323</v>
      </c>
    </row>
    <row r="27" spans="1:17" x14ac:dyDescent="0.25">
      <c r="A27" s="516"/>
      <c r="B27" s="137" t="s">
        <v>179</v>
      </c>
      <c r="C27" s="123">
        <v>0.19625432193622744</v>
      </c>
      <c r="D27" s="123">
        <v>0.18475107800862406</v>
      </c>
      <c r="E27" s="123">
        <v>0.21294277929155314</v>
      </c>
      <c r="F27" s="123">
        <v>0.216</v>
      </c>
      <c r="G27" s="436" t="s">
        <v>25</v>
      </c>
      <c r="H27" s="123">
        <v>0.22764036120926581</v>
      </c>
      <c r="I27" s="138" t="s">
        <v>25</v>
      </c>
      <c r="J27" s="139">
        <v>0.22539907051929683</v>
      </c>
      <c r="K27" s="138" t="s">
        <v>25</v>
      </c>
      <c r="L27" s="437">
        <v>0.26620715350223545</v>
      </c>
      <c r="M27" s="432" t="s">
        <v>25</v>
      </c>
      <c r="N27" s="123">
        <v>4.0808082982938615E-2</v>
      </c>
      <c r="O27" s="123" t="s">
        <v>408</v>
      </c>
    </row>
    <row r="28" spans="1:17" x14ac:dyDescent="0.25">
      <c r="A28" s="513" t="s">
        <v>162</v>
      </c>
      <c r="B28" s="125" t="s">
        <v>176</v>
      </c>
      <c r="C28" s="126">
        <v>90</v>
      </c>
      <c r="D28" s="126">
        <v>70</v>
      </c>
      <c r="E28" s="126">
        <v>80</v>
      </c>
      <c r="F28" s="126">
        <v>70</v>
      </c>
      <c r="G28" s="127">
        <v>0.42857142857142855</v>
      </c>
      <c r="H28" s="126">
        <v>60</v>
      </c>
      <c r="I28" s="127">
        <v>0.5</v>
      </c>
      <c r="J28" s="126">
        <v>40</v>
      </c>
      <c r="K28" s="127">
        <v>0.5</v>
      </c>
      <c r="L28" s="126">
        <v>20</v>
      </c>
      <c r="M28" s="127">
        <v>0.5</v>
      </c>
      <c r="N28" s="127">
        <v>-0.5</v>
      </c>
      <c r="O28" s="127">
        <v>-0.7142857142857143</v>
      </c>
    </row>
    <row r="29" spans="1:17" x14ac:dyDescent="0.25">
      <c r="A29" s="513"/>
      <c r="B29" s="125" t="s">
        <v>177</v>
      </c>
      <c r="C29" s="126">
        <v>280</v>
      </c>
      <c r="D29" s="126">
        <v>250</v>
      </c>
      <c r="E29" s="126">
        <v>280</v>
      </c>
      <c r="F29" s="126">
        <v>270</v>
      </c>
      <c r="G29" s="127">
        <v>0.40740740740740738</v>
      </c>
      <c r="H29" s="126">
        <v>340</v>
      </c>
      <c r="I29" s="127">
        <v>0.41176470588235292</v>
      </c>
      <c r="J29" s="126">
        <v>210</v>
      </c>
      <c r="K29" s="127">
        <v>0.47619047619047616</v>
      </c>
      <c r="L29" s="126">
        <v>70</v>
      </c>
      <c r="M29" s="127">
        <v>0.42857142857142855</v>
      </c>
      <c r="N29" s="127">
        <v>-0.66666666666666663</v>
      </c>
      <c r="O29" s="127">
        <v>-0.72</v>
      </c>
    </row>
    <row r="30" spans="1:17" x14ac:dyDescent="0.25">
      <c r="A30" s="513"/>
      <c r="B30" s="125" t="s">
        <v>178</v>
      </c>
      <c r="C30" s="126" t="s">
        <v>25</v>
      </c>
      <c r="D30" s="126" t="s">
        <v>25</v>
      </c>
      <c r="E30" s="126" t="s">
        <v>25</v>
      </c>
      <c r="F30" s="126">
        <v>50</v>
      </c>
      <c r="G30" s="127">
        <v>0.4</v>
      </c>
      <c r="H30" s="126">
        <v>100</v>
      </c>
      <c r="I30" s="127">
        <v>0.5</v>
      </c>
      <c r="J30" s="126">
        <v>40</v>
      </c>
      <c r="K30" s="127">
        <v>0.5</v>
      </c>
      <c r="L30" s="126">
        <v>100</v>
      </c>
      <c r="M30" s="127">
        <v>0.6</v>
      </c>
      <c r="N30" s="127">
        <v>1.5</v>
      </c>
      <c r="O30" s="127" t="s">
        <v>25</v>
      </c>
    </row>
    <row r="31" spans="1:17" x14ac:dyDescent="0.25">
      <c r="A31" s="513"/>
      <c r="B31" s="125" t="s">
        <v>179</v>
      </c>
      <c r="C31" s="126">
        <v>370</v>
      </c>
      <c r="D31" s="126">
        <v>250</v>
      </c>
      <c r="E31" s="126">
        <v>360</v>
      </c>
      <c r="F31" s="126">
        <v>380</v>
      </c>
      <c r="G31" s="127">
        <v>0.42105263157894735</v>
      </c>
      <c r="H31" s="126">
        <v>500</v>
      </c>
      <c r="I31" s="128">
        <v>0.44</v>
      </c>
      <c r="J31" s="126">
        <v>290</v>
      </c>
      <c r="K31" s="128">
        <v>0.44827586206896552</v>
      </c>
      <c r="L31" s="126">
        <v>190</v>
      </c>
      <c r="M31" s="128">
        <v>0.52631578947368418</v>
      </c>
      <c r="N31" s="127">
        <v>-0.34482758620689657</v>
      </c>
      <c r="O31" s="127">
        <v>-0.24</v>
      </c>
    </row>
    <row r="32" spans="1:17" x14ac:dyDescent="0.25">
      <c r="A32" s="513"/>
      <c r="B32" s="125" t="s">
        <v>180</v>
      </c>
      <c r="C32" s="127">
        <v>0.7567567567567568</v>
      </c>
      <c r="D32" s="127">
        <v>1</v>
      </c>
      <c r="E32" s="127">
        <v>0.77777777777777779</v>
      </c>
      <c r="F32" s="127">
        <v>0.84199999999999997</v>
      </c>
      <c r="G32" s="126" t="s">
        <v>25</v>
      </c>
      <c r="H32" s="127">
        <v>0.88</v>
      </c>
      <c r="I32" s="126" t="s">
        <v>25</v>
      </c>
      <c r="J32" s="128">
        <v>0.86206896551724133</v>
      </c>
      <c r="K32" s="126" t="s">
        <v>25</v>
      </c>
      <c r="L32" s="128">
        <v>0.89473684210526316</v>
      </c>
      <c r="M32" s="265" t="s">
        <v>25</v>
      </c>
      <c r="N32" s="440" t="s">
        <v>181</v>
      </c>
      <c r="O32" s="440" t="s">
        <v>409</v>
      </c>
      <c r="P32" s="136"/>
    </row>
    <row r="33" spans="1:21" s="113" customFormat="1" x14ac:dyDescent="0.25">
      <c r="A33" s="511" t="s">
        <v>163</v>
      </c>
      <c r="B33" s="140" t="s">
        <v>176</v>
      </c>
      <c r="C33" s="141">
        <v>329000</v>
      </c>
      <c r="D33" s="141">
        <v>292800</v>
      </c>
      <c r="E33" s="141">
        <v>286500</v>
      </c>
      <c r="F33" s="141">
        <v>298300</v>
      </c>
      <c r="G33" s="142">
        <v>0.50526315789473686</v>
      </c>
      <c r="H33" s="141">
        <v>291300</v>
      </c>
      <c r="I33" s="142">
        <v>0.50075523515276343</v>
      </c>
      <c r="J33" s="143">
        <v>260700</v>
      </c>
      <c r="K33" s="142">
        <v>0.50057537399309548</v>
      </c>
      <c r="L33" s="143">
        <v>161390</v>
      </c>
      <c r="M33" s="142">
        <v>0.4593221389181486</v>
      </c>
      <c r="N33" s="144">
        <v>-0.38093594169543538</v>
      </c>
      <c r="O33" s="144">
        <v>-0.44880464480874316</v>
      </c>
    </row>
    <row r="34" spans="1:21" s="113" customFormat="1" x14ac:dyDescent="0.25">
      <c r="A34" s="511"/>
      <c r="B34" s="140" t="s">
        <v>177</v>
      </c>
      <c r="C34" s="141">
        <v>187900</v>
      </c>
      <c r="D34" s="141">
        <v>207700</v>
      </c>
      <c r="E34" s="141">
        <v>144700</v>
      </c>
      <c r="F34" s="141">
        <v>181800</v>
      </c>
      <c r="G34" s="142">
        <v>0.55407040704070409</v>
      </c>
      <c r="H34" s="141">
        <v>190900</v>
      </c>
      <c r="I34" s="142">
        <v>0.55311681508643273</v>
      </c>
      <c r="J34" s="143">
        <v>197700</v>
      </c>
      <c r="K34" s="142">
        <v>0.56044511886697013</v>
      </c>
      <c r="L34" s="143">
        <v>166220</v>
      </c>
      <c r="M34" s="142">
        <v>0.50878353988689684</v>
      </c>
      <c r="N34" s="144">
        <v>-0.1592311583206879</v>
      </c>
      <c r="O34" s="144">
        <v>-0.19971112181030332</v>
      </c>
    </row>
    <row r="35" spans="1:21" s="113" customFormat="1" x14ac:dyDescent="0.25">
      <c r="A35" s="511"/>
      <c r="B35" s="140" t="s">
        <v>178</v>
      </c>
      <c r="C35" s="141">
        <v>3700</v>
      </c>
      <c r="D35" s="141">
        <v>9800</v>
      </c>
      <c r="E35" s="141">
        <v>9200</v>
      </c>
      <c r="F35" s="141">
        <v>19800</v>
      </c>
      <c r="G35" s="142">
        <v>0.66818181818181821</v>
      </c>
      <c r="H35" s="141">
        <v>27200</v>
      </c>
      <c r="I35" s="142">
        <v>0.6367647058823529</v>
      </c>
      <c r="J35" s="143">
        <v>36600</v>
      </c>
      <c r="K35" s="142">
        <v>0.62841530054644812</v>
      </c>
      <c r="L35" s="143">
        <v>48150</v>
      </c>
      <c r="M35" s="142">
        <v>0.5304257528556594</v>
      </c>
      <c r="N35" s="144">
        <v>0.3155737704918033</v>
      </c>
      <c r="O35" s="144">
        <v>3.9132653061224492</v>
      </c>
    </row>
    <row r="36" spans="1:21" s="113" customFormat="1" x14ac:dyDescent="0.25">
      <c r="A36" s="511"/>
      <c r="B36" s="140" t="s">
        <v>179</v>
      </c>
      <c r="C36" s="141">
        <v>520600</v>
      </c>
      <c r="D36" s="141">
        <v>510200</v>
      </c>
      <c r="E36" s="141">
        <v>440400</v>
      </c>
      <c r="F36" s="141">
        <v>499900</v>
      </c>
      <c r="G36" s="145">
        <v>0.52946589317863568</v>
      </c>
      <c r="H36" s="141">
        <v>509400</v>
      </c>
      <c r="I36" s="145">
        <v>0.52764036120926583</v>
      </c>
      <c r="J36" s="143">
        <v>494900</v>
      </c>
      <c r="K36" s="145">
        <v>0.53424934330167706</v>
      </c>
      <c r="L36" s="143">
        <v>375760</v>
      </c>
      <c r="M36" s="145">
        <v>0.49031296572280181</v>
      </c>
      <c r="N36" s="144">
        <v>-0.24073550212164074</v>
      </c>
      <c r="O36" s="144">
        <v>-0.26350450803606429</v>
      </c>
    </row>
    <row r="37" spans="1:21" s="113" customFormat="1" x14ac:dyDescent="0.25">
      <c r="A37" s="511"/>
      <c r="B37" s="146" t="s">
        <v>180</v>
      </c>
      <c r="C37" s="142">
        <v>0.36803688052247407</v>
      </c>
      <c r="D37" s="142">
        <v>0.42630341042728342</v>
      </c>
      <c r="E37" s="142">
        <v>0.34945504087193463</v>
      </c>
      <c r="F37" s="142">
        <v>0.40300000000000002</v>
      </c>
      <c r="G37" s="141" t="s">
        <v>25</v>
      </c>
      <c r="H37" s="142">
        <v>0.42815076560659598</v>
      </c>
      <c r="I37" s="141" t="s">
        <v>25</v>
      </c>
      <c r="J37" s="145">
        <v>0.4734289755506163</v>
      </c>
      <c r="K37" s="141" t="s">
        <v>25</v>
      </c>
      <c r="L37" s="145">
        <v>0.57049712582499468</v>
      </c>
      <c r="M37" s="435" t="s">
        <v>25</v>
      </c>
      <c r="N37" s="147" t="s">
        <v>403</v>
      </c>
      <c r="O37" s="147" t="s">
        <v>182</v>
      </c>
      <c r="P37" s="148"/>
    </row>
    <row r="39" spans="1:21" x14ac:dyDescent="0.25">
      <c r="A39" s="72" t="s">
        <v>449</v>
      </c>
      <c r="B39" s="72"/>
    </row>
    <row r="40" spans="1:21" x14ac:dyDescent="0.25">
      <c r="A40" s="72"/>
      <c r="B40" s="72"/>
    </row>
    <row r="41" spans="1:21" x14ac:dyDescent="0.25">
      <c r="A41" s="149" t="s">
        <v>26</v>
      </c>
      <c r="B41" s="150"/>
      <c r="C41" s="115"/>
      <c r="D41" s="115"/>
      <c r="E41" s="115"/>
      <c r="F41" s="115"/>
      <c r="G41" s="115"/>
      <c r="H41" s="115"/>
      <c r="I41" s="115"/>
      <c r="J41" s="115"/>
      <c r="K41" s="115"/>
      <c r="L41" s="115"/>
      <c r="M41" s="115"/>
      <c r="N41" s="115"/>
      <c r="O41" s="113"/>
      <c r="P41" s="113"/>
      <c r="Q41" s="113"/>
      <c r="R41" s="113"/>
      <c r="S41" s="113"/>
      <c r="T41" s="113"/>
      <c r="U41" s="113"/>
    </row>
    <row r="42" spans="1:21" x14ac:dyDescent="0.25">
      <c r="A42" s="151" t="s">
        <v>184</v>
      </c>
      <c r="B42" s="152"/>
      <c r="C42" s="153"/>
      <c r="D42" s="153"/>
      <c r="E42" s="153"/>
      <c r="F42" s="153"/>
      <c r="G42" s="153"/>
      <c r="H42" s="153"/>
      <c r="I42" s="153"/>
      <c r="J42" s="153"/>
      <c r="K42" s="153"/>
      <c r="L42" s="153"/>
      <c r="M42" s="153"/>
      <c r="N42" s="153"/>
      <c r="O42" s="153"/>
      <c r="P42" s="153"/>
      <c r="Q42" s="153"/>
      <c r="R42" s="153"/>
      <c r="S42" s="153"/>
      <c r="T42" s="113"/>
      <c r="U42" s="113"/>
    </row>
    <row r="43" spans="1:21" x14ac:dyDescent="0.25">
      <c r="A43" s="151" t="s">
        <v>185</v>
      </c>
      <c r="B43" s="151"/>
      <c r="C43" s="154"/>
      <c r="D43" s="154"/>
      <c r="E43" s="154"/>
      <c r="F43" s="154"/>
      <c r="G43" s="154"/>
      <c r="H43" s="154"/>
      <c r="I43" s="154"/>
      <c r="J43" s="154"/>
      <c r="K43" s="154"/>
      <c r="L43" s="154"/>
      <c r="M43" s="154"/>
      <c r="N43" s="154"/>
      <c r="O43" s="154"/>
      <c r="P43" s="154"/>
      <c r="Q43" s="154"/>
      <c r="R43" s="154"/>
      <c r="S43" s="154"/>
      <c r="T43" s="113"/>
      <c r="U43" s="113"/>
    </row>
    <row r="44" spans="1:21" x14ac:dyDescent="0.25">
      <c r="A44" s="155" t="s">
        <v>154</v>
      </c>
      <c r="B44" s="155"/>
      <c r="C44" s="156"/>
      <c r="D44" s="156"/>
      <c r="E44" s="156"/>
      <c r="F44" s="156"/>
      <c r="G44" s="156"/>
      <c r="H44" s="156"/>
      <c r="I44" s="156"/>
      <c r="J44" s="156"/>
      <c r="K44" s="156"/>
      <c r="L44" s="156"/>
      <c r="M44" s="156"/>
      <c r="N44" s="156"/>
      <c r="O44" s="156"/>
      <c r="P44" s="157"/>
      <c r="Q44" s="157"/>
      <c r="R44" s="157"/>
      <c r="S44" s="157"/>
      <c r="T44" s="113"/>
      <c r="U44" s="113"/>
    </row>
    <row r="45" spans="1:21" x14ac:dyDescent="0.25">
      <c r="A45" s="158" t="s">
        <v>186</v>
      </c>
      <c r="B45" s="159"/>
      <c r="C45" s="160"/>
      <c r="D45" s="160"/>
      <c r="E45" s="160"/>
      <c r="F45" s="160"/>
      <c r="G45" s="160"/>
      <c r="H45" s="160"/>
      <c r="I45" s="160"/>
      <c r="J45" s="160"/>
      <c r="K45" s="160"/>
      <c r="L45" s="160"/>
      <c r="M45" s="160"/>
      <c r="N45" s="160"/>
      <c r="O45" s="160"/>
      <c r="P45" s="157"/>
      <c r="Q45" s="157"/>
      <c r="R45" s="157"/>
      <c r="S45" s="157"/>
      <c r="T45" s="113"/>
      <c r="U45" s="113"/>
    </row>
    <row r="46" spans="1:21" x14ac:dyDescent="0.25">
      <c r="A46" s="72"/>
      <c r="B46" s="72"/>
    </row>
    <row r="47" spans="1:21" s="15" customFormat="1" x14ac:dyDescent="0.25">
      <c r="A47" s="24" t="s">
        <v>7</v>
      </c>
      <c r="B47" s="24"/>
    </row>
    <row r="48" spans="1:21" x14ac:dyDescent="0.25">
      <c r="A48" s="72"/>
      <c r="B48" s="72"/>
    </row>
    <row r="49" spans="1:2" x14ac:dyDescent="0.25">
      <c r="A49" s="72"/>
      <c r="B49" s="72"/>
    </row>
    <row r="50" spans="1:2" x14ac:dyDescent="0.25">
      <c r="A50" s="72"/>
      <c r="B50" s="72"/>
    </row>
    <row r="91" spans="1:1" x14ac:dyDescent="0.25">
      <c r="A91" s="33" t="s">
        <v>456</v>
      </c>
    </row>
  </sheetData>
  <mergeCells count="7">
    <mergeCell ref="A33:A37"/>
    <mergeCell ref="A4:A8"/>
    <mergeCell ref="A9:A13"/>
    <mergeCell ref="A14:A18"/>
    <mergeCell ref="A19:A23"/>
    <mergeCell ref="A24:A27"/>
    <mergeCell ref="A28:A32"/>
  </mergeCells>
  <hyperlinks>
    <hyperlink ref="A47" location="Index!A1" display="Back to index" xr:uid="{8479623B-EC94-4C26-88C9-511ABDE9733D}"/>
  </hyperlinks>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Index</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5.19a</vt:lpstr>
      <vt:lpstr>5.20</vt:lpstr>
      <vt:lpstr>5.21</vt:lpstr>
      <vt:lpstr>5.22</vt:lpstr>
      <vt:lpstr>5.23</vt:lpstr>
      <vt:lpstr>5.24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Mollie Bourne</dc:creator>
  <cp:lastModifiedBy>Anna Jones</cp:lastModifiedBy>
  <dcterms:created xsi:type="dcterms:W3CDTF">2019-01-28T18:03:53Z</dcterms:created>
  <dcterms:modified xsi:type="dcterms:W3CDTF">2019-06-27T08:58:51Z</dcterms:modified>
</cp:coreProperties>
</file>